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6º Bimestre 2013" sheetId="1" r:id="rId1"/>
  </sheets>
  <definedNames>
    <definedName name="_xlnm.Print_Area" localSheetId="0">'6º Bimestre 2013'!$A$1:$G$60</definedName>
  </definedNames>
  <calcPr fullCalcOnLoad="1"/>
</workbook>
</file>

<file path=xl/sharedStrings.xml><?xml version="1.0" encoding="utf-8"?>
<sst xmlns="http://schemas.openxmlformats.org/spreadsheetml/2006/main" count="65" uniqueCount="43">
  <si>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</si>
  <si>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</si>
  <si>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</si>
  <si>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</si>
  <si>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</si>
  <si>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</si>
  <si>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</si>
  <si>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</si>
  <si>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</si>
  <si>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</si>
  <si>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</si>
  <si>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</si>
  <si>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</si>
  <si>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</si>
  <si>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</si>
  <si>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</si>
  <si>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</si>
  <si>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</si>
  <si>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</si>
  <si>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</si>
  <si>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</si>
  <si>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</si>
  <si>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</si>
  <si>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</si>
  <si>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</si>
  <si>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</si>
  <si>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</si>
  <si>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</si>
  <si>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</si>
  <si>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</si>
  <si>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</si>
  <si>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</si>
  <si>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</si>
  <si>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</si>
  <si>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</si>
  <si>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</si>
  <si>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(*) contém empenhos estimativos do exercício de 2013 (Recursos Próprios)</t>
  </si>
  <si>
    <t>(**) contém empenhos estimativos do exercício de 2013 (Aplicação 100%)</t>
  </si>
  <si>
    <r>
      <t>EXERCÍCIO:</t>
    </r>
    <r>
      <rPr>
        <sz val="12"/>
        <rFont val="Calibri"/>
        <family val="2"/>
      </rPr>
      <t xml:space="preserve"> 2013</t>
    </r>
  </si>
  <si>
    <t>EXERCÍCIO DE 2013</t>
  </si>
  <si>
    <r>
      <t>PERÍODO:</t>
    </r>
    <r>
      <rPr>
        <sz val="12"/>
        <rFont val="Calibri"/>
        <family val="2"/>
      </rPr>
      <t xml:space="preserve"> 6</t>
    </r>
    <r>
      <rPr>
        <sz val="12"/>
        <rFont val="Calibri"/>
        <family val="2"/>
      </rPr>
      <t>º BIMESTRE</t>
    </r>
  </si>
  <si>
    <t>6º BIMESTRE</t>
  </si>
  <si>
    <t>Atibaia, 29 de janeiro de 2014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</si>
</sst>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i/>
      <u val="single"/>
      <sz val="22"/>
      <color rgb="FF005F89"/>
      <name val="Calibri"/>
      <family val="2"/>
    </font>
    <font>
      <b/>
      <sz val="16"/>
      <color rgb="FF005F89"/>
      <name val="Calibri"/>
      <family val="2"/>
    </font>
    <font>
      <b/>
      <i/>
      <sz val="16"/>
      <color rgb="FF005F8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ck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 style="thick">
        <color rgb="FFE5E5E5"/>
      </bottom>
    </border>
    <border>
      <left style="thin">
        <color rgb="FFE5E5E5"/>
      </left>
      <right style="thick">
        <color rgb="FFE5E5E5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43" fontId="41" fillId="0" borderId="0" xfId="51" applyFont="1" applyAlignment="1">
      <alignment horizontal="center"/>
    </xf>
    <xf numFmtId="43" fontId="0" fillId="0" borderId="0" xfId="51" applyFont="1" applyAlignment="1">
      <alignment/>
    </xf>
    <xf numFmtId="0" fontId="4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left" indent="1"/>
    </xf>
    <xf numFmtId="0" fontId="40" fillId="0" borderId="10" xfId="0" applyFont="1" applyBorder="1" applyAlignment="1">
      <alignment horizontal="center"/>
    </xf>
    <xf numFmtId="43" fontId="40" fillId="0" borderId="10" xfId="51" applyFont="1" applyBorder="1" applyAlignment="1">
      <alignment horizontal="center"/>
    </xf>
    <xf numFmtId="43" fontId="40" fillId="0" borderId="11" xfId="51" applyFont="1" applyBorder="1" applyAlignment="1">
      <alignment horizontal="center"/>
    </xf>
    <xf numFmtId="0" fontId="40" fillId="0" borderId="10" xfId="0" applyFont="1" applyBorder="1" applyAlignment="1">
      <alignment horizontal="left" indent="1"/>
    </xf>
    <xf numFmtId="43" fontId="40" fillId="0" borderId="10" xfId="51" applyFont="1" applyBorder="1" applyAlignment="1">
      <alignment/>
    </xf>
    <xf numFmtId="43" fontId="40" fillId="0" borderId="11" xfId="51" applyFont="1" applyBorder="1" applyAlignment="1">
      <alignment/>
    </xf>
    <xf numFmtId="0" fontId="0" fillId="0" borderId="10" xfId="0" applyBorder="1" applyAlignment="1">
      <alignment/>
    </xf>
    <xf numFmtId="43" fontId="0" fillId="0" borderId="10" xfId="51" applyFont="1" applyBorder="1" applyAlignment="1">
      <alignment/>
    </xf>
    <xf numFmtId="43" fontId="0" fillId="0" borderId="11" xfId="51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40" fillId="32" borderId="10" xfId="0" applyFont="1" applyFill="1" applyBorder="1" applyAlignment="1">
      <alignment horizontal="center"/>
    </xf>
    <xf numFmtId="43" fontId="40" fillId="32" borderId="10" xfId="51" applyFont="1" applyFill="1" applyBorder="1" applyAlignment="1">
      <alignment/>
    </xf>
    <xf numFmtId="43" fontId="40" fillId="32" borderId="11" xfId="51" applyFont="1" applyFill="1" applyBorder="1" applyAlignment="1">
      <alignment/>
    </xf>
    <xf numFmtId="0" fontId="40" fillId="32" borderId="12" xfId="0" applyFont="1" applyFill="1" applyBorder="1" applyAlignment="1">
      <alignment horizontal="center"/>
    </xf>
    <xf numFmtId="43" fontId="40" fillId="32" borderId="12" xfId="51" applyFont="1" applyFill="1" applyBorder="1" applyAlignment="1">
      <alignment/>
    </xf>
    <xf numFmtId="43" fontId="40" fillId="32" borderId="13" xfId="51" applyFont="1" applyFill="1" applyBorder="1" applyAlignment="1">
      <alignment/>
    </xf>
    <xf numFmtId="0" fontId="40" fillId="32" borderId="10" xfId="0" applyFont="1" applyFill="1" applyBorder="1" applyAlignment="1">
      <alignment horizontal="left" indent="1"/>
    </xf>
    <xf numFmtId="0" fontId="40" fillId="32" borderId="12" xfId="0" applyFont="1" applyFill="1" applyBorder="1" applyAlignment="1">
      <alignment horizontal="left" indent="1"/>
    </xf>
    <xf numFmtId="10" fontId="40" fillId="32" borderId="10" xfId="49" applyNumberFormat="1" applyFont="1" applyFill="1" applyBorder="1" applyAlignment="1">
      <alignment/>
    </xf>
    <xf numFmtId="10" fontId="40" fillId="32" borderId="11" xfId="49" applyNumberFormat="1" applyFont="1" applyFill="1" applyBorder="1" applyAlignment="1">
      <alignment/>
    </xf>
    <xf numFmtId="10" fontId="40" fillId="32" borderId="12" xfId="49" applyNumberFormat="1" applyFont="1" applyFill="1" applyBorder="1" applyAlignment="1">
      <alignment/>
    </xf>
    <xf numFmtId="10" fontId="40" fillId="32" borderId="13" xfId="49" applyNumberFormat="1" applyFont="1" applyFill="1" applyBorder="1" applyAlignment="1">
      <alignment/>
    </xf>
    <xf numFmtId="43" fontId="40" fillId="32" borderId="10" xfId="49" applyNumberFormat="1" applyFont="1" applyFill="1" applyBorder="1" applyAlignment="1">
      <alignment/>
    </xf>
    <xf numFmtId="43" fontId="40" fillId="32" borderId="12" xfId="49" applyNumberFormat="1" applyFont="1" applyFill="1" applyBorder="1" applyAlignment="1">
      <alignment/>
    </xf>
    <xf numFmtId="43" fontId="0" fillId="0" borderId="0" xfId="51" applyFont="1" applyAlignment="1">
      <alignment horizontal="right"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43" fontId="0" fillId="0" borderId="0" xfId="5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28">
      <selection activeCell="F61" sqref="F61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36" t="s">
        <v>0</v>
      </c>
      <c r="C1" s="36"/>
      <c r="D1" s="36"/>
      <c r="E1" s="36"/>
      <c r="F1" s="36"/>
    </row>
    <row r="2" spans="2:6" ht="21">
      <c r="B2" s="37" t="s">
        <v>1</v>
      </c>
      <c r="C2" s="37"/>
      <c r="D2" s="37"/>
      <c r="E2" s="37"/>
      <c r="F2" s="37"/>
    </row>
    <row r="3" spans="2:6" ht="21">
      <c r="B3" s="38" t="s">
        <v>2</v>
      </c>
      <c r="C3" s="38"/>
      <c r="D3" s="38"/>
      <c r="E3" s="38"/>
      <c r="F3" s="38"/>
    </row>
    <row r="4" spans="2:6" ht="19.5" customHeight="1">
      <c r="B4" s="1"/>
      <c r="C4" s="2"/>
      <c r="D4" s="2"/>
      <c r="E4" s="2"/>
      <c r="F4" s="2"/>
    </row>
    <row r="5" spans="2:6" ht="18.75">
      <c r="B5" s="39" t="s">
        <v>31</v>
      </c>
      <c r="C5" s="39"/>
      <c r="D5" s="39"/>
      <c r="E5" s="39"/>
      <c r="F5" s="40"/>
    </row>
    <row r="6" spans="2:6" ht="19.5" thickBot="1">
      <c r="B6" s="41" t="s">
        <v>39</v>
      </c>
      <c r="C6" s="41"/>
      <c r="D6" s="41"/>
      <c r="E6" s="41"/>
      <c r="F6" s="42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5" t="s">
        <v>40</v>
      </c>
      <c r="D8" s="35"/>
      <c r="E8" s="35" t="s">
        <v>38</v>
      </c>
      <c r="F8" s="35"/>
    </row>
    <row r="9" spans="2:6" ht="18" customHeight="1">
      <c r="B9" s="33" t="s">
        <v>15</v>
      </c>
      <c r="C9" s="33"/>
      <c r="D9" s="33"/>
      <c r="E9" s="33"/>
      <c r="F9" s="34"/>
    </row>
    <row r="10" spans="2:6" ht="15">
      <c r="B10" s="7" t="s">
        <v>14</v>
      </c>
      <c r="C10" s="8" t="s">
        <v>12</v>
      </c>
      <c r="D10" s="8" t="s">
        <v>13</v>
      </c>
      <c r="E10" s="8" t="s">
        <v>41</v>
      </c>
      <c r="F10" s="9" t="s">
        <v>16</v>
      </c>
    </row>
    <row r="11" spans="2:6" ht="15">
      <c r="B11" s="17" t="s">
        <v>3</v>
      </c>
      <c r="C11" s="14">
        <v>97439300</v>
      </c>
      <c r="D11" s="14">
        <v>88775000.91</v>
      </c>
      <c r="E11" s="14">
        <v>17408551.95</v>
      </c>
      <c r="F11" s="15">
        <f>SUM(D11:E11)</f>
        <v>106183552.86</v>
      </c>
    </row>
    <row r="12" spans="2:6" ht="15">
      <c r="B12" s="17" t="s">
        <v>4</v>
      </c>
      <c r="C12" s="14">
        <v>127317000</v>
      </c>
      <c r="D12" s="14">
        <v>116918661.56</v>
      </c>
      <c r="E12" s="14">
        <v>23392013.58</v>
      </c>
      <c r="F12" s="15">
        <f>SUM(D12:E12)</f>
        <v>140310675.14</v>
      </c>
    </row>
    <row r="13" spans="2:6" ht="15">
      <c r="B13" s="18" t="s">
        <v>5</v>
      </c>
      <c r="C13" s="19">
        <f>SUM(C11:C12)</f>
        <v>224756300</v>
      </c>
      <c r="D13" s="19">
        <f>SUM(D11:D12)</f>
        <v>205693662.47</v>
      </c>
      <c r="E13" s="19">
        <f>SUM(E11:E12)</f>
        <v>40800565.53</v>
      </c>
      <c r="F13" s="20">
        <f>SUM(F11:F12)</f>
        <v>246494228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33713445</v>
      </c>
      <c r="D15" s="19">
        <f>D13*15%</f>
        <v>30854049.3705</v>
      </c>
      <c r="E15" s="19">
        <f>E13*15%</f>
        <v>6120084.8295</v>
      </c>
      <c r="F15" s="20">
        <f>F13*15%</f>
        <v>36974134.199999996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41</v>
      </c>
      <c r="F17" s="9" t="s">
        <v>16</v>
      </c>
    </row>
    <row r="18" spans="2:6" ht="15">
      <c r="B18" s="17" t="s">
        <v>8</v>
      </c>
      <c r="C18" s="14">
        <v>15785050.02</v>
      </c>
      <c r="D18" s="14">
        <v>12403620.74</v>
      </c>
      <c r="E18" s="14">
        <v>2370930.05</v>
      </c>
      <c r="F18" s="15">
        <f>SUM(D18:E18)</f>
        <v>14774550.79</v>
      </c>
    </row>
    <row r="19" spans="2:6" ht="15">
      <c r="B19" s="17" t="s">
        <v>9</v>
      </c>
      <c r="C19" s="14">
        <v>1070164</v>
      </c>
      <c r="D19" s="14">
        <v>763697.69</v>
      </c>
      <c r="E19" s="14">
        <v>118956.77</v>
      </c>
      <c r="F19" s="15">
        <f>SUM(D19:E19)</f>
        <v>882654.46</v>
      </c>
    </row>
    <row r="20" spans="2:6" ht="15">
      <c r="B20" s="18" t="s">
        <v>10</v>
      </c>
      <c r="C20" s="19">
        <f>SUM(C18:C19)</f>
        <v>16855214.02</v>
      </c>
      <c r="D20" s="19">
        <f>SUM(D18:D19)</f>
        <v>13167318.43</v>
      </c>
      <c r="E20" s="19">
        <f>SUM(E18:E19)</f>
        <v>2489886.82</v>
      </c>
      <c r="F20" s="20">
        <f>SUM(F18:F19)</f>
        <v>15657205.25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50568659.019999996</v>
      </c>
      <c r="D22" s="22">
        <f>SUM(D15+D20)</f>
        <v>44021367.8005</v>
      </c>
      <c r="E22" s="22">
        <f>SUM(E15+E20)</f>
        <v>8609971.6495</v>
      </c>
      <c r="F22" s="23">
        <f>SUM(F15+F20)</f>
        <v>52631339.449999996</v>
      </c>
    </row>
    <row r="23" ht="19.5" customHeight="1" thickTop="1"/>
    <row r="24" spans="2:6" ht="18" customHeight="1">
      <c r="B24" s="33" t="s">
        <v>17</v>
      </c>
      <c r="C24" s="33"/>
      <c r="D24" s="33"/>
      <c r="E24" s="33"/>
      <c r="F24" s="34"/>
    </row>
    <row r="25" spans="2:6" ht="15">
      <c r="B25" s="7" t="s">
        <v>18</v>
      </c>
      <c r="C25" s="8" t="s">
        <v>12</v>
      </c>
      <c r="D25" s="8" t="s">
        <v>13</v>
      </c>
      <c r="E25" s="8" t="s">
        <v>41</v>
      </c>
      <c r="F25" s="9" t="s">
        <v>16</v>
      </c>
    </row>
    <row r="26" spans="2:6" ht="15">
      <c r="B26" s="24" t="s">
        <v>19</v>
      </c>
      <c r="C26" s="19">
        <v>79790522.4</v>
      </c>
      <c r="D26" s="19">
        <v>66358633.53</v>
      </c>
      <c r="E26" s="19">
        <v>8537358.42</v>
      </c>
      <c r="F26" s="20">
        <f>D26+E26</f>
        <v>74895991.95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19">
        <v>56139399.07</v>
      </c>
      <c r="E28" s="19">
        <v>17478794.93</v>
      </c>
      <c r="F28" s="20">
        <f>D28+E28</f>
        <v>73618194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22">
        <v>54737713.07</v>
      </c>
      <c r="E30" s="22">
        <v>17624062.07</v>
      </c>
      <c r="F30" s="23">
        <f>D30+E30</f>
        <v>72361775.14</v>
      </c>
    </row>
    <row r="31" ht="19.5" customHeight="1" thickTop="1"/>
    <row r="32" spans="2:6" ht="18" customHeight="1">
      <c r="B32" s="33" t="s">
        <v>22</v>
      </c>
      <c r="C32" s="33"/>
      <c r="D32" s="33"/>
      <c r="E32" s="33"/>
      <c r="F32" s="34"/>
    </row>
    <row r="33" spans="2:6" ht="15">
      <c r="B33" s="7" t="s">
        <v>24</v>
      </c>
      <c r="C33" s="8" t="s">
        <v>12</v>
      </c>
      <c r="D33" s="8" t="s">
        <v>13</v>
      </c>
      <c r="E33" s="8" t="s">
        <v>41</v>
      </c>
      <c r="F33" s="9" t="s">
        <v>16</v>
      </c>
    </row>
    <row r="34" spans="2:6" ht="15">
      <c r="B34" s="10" t="s">
        <v>23</v>
      </c>
      <c r="C34" s="11">
        <f>C15</f>
        <v>33713445</v>
      </c>
      <c r="D34" s="11">
        <f>D15</f>
        <v>30854049.3705</v>
      </c>
      <c r="E34" s="11">
        <f>E15</f>
        <v>6120084.8295</v>
      </c>
      <c r="F34" s="12">
        <f>F15</f>
        <v>36974134.199999996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19">
        <v>53441433.25</v>
      </c>
      <c r="E36" s="19">
        <v>7350426.15</v>
      </c>
      <c r="F36" s="20">
        <f>SUM(D36:E36)</f>
        <v>60791859.4</v>
      </c>
    </row>
    <row r="37" spans="2:6" ht="15">
      <c r="B37" s="24" t="s">
        <v>25</v>
      </c>
      <c r="C37" s="19">
        <v>0</v>
      </c>
      <c r="D37" s="26">
        <f>D36/D13</f>
        <v>0.2598107914860737</v>
      </c>
      <c r="E37" s="26">
        <f>E36/E13</f>
        <v>0.18015500654262623</v>
      </c>
      <c r="F37" s="27">
        <f>F36/F13</f>
        <v>0.2466258942176934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19">
        <v>45818942.18</v>
      </c>
      <c r="E39" s="19">
        <v>14319774.36</v>
      </c>
      <c r="F39" s="20">
        <f>SUM(D39:E39)</f>
        <v>60138716.54</v>
      </c>
    </row>
    <row r="40" spans="2:6" ht="15">
      <c r="B40" s="24" t="s">
        <v>25</v>
      </c>
      <c r="C40" s="19">
        <v>0</v>
      </c>
      <c r="D40" s="26">
        <f>D39/D13</f>
        <v>0.2227533003681268</v>
      </c>
      <c r="E40" s="26">
        <f>E39/E13</f>
        <v>0.35096999695925535</v>
      </c>
      <c r="F40" s="27">
        <f>F39/F13</f>
        <v>0.24397616539726844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19">
        <v>44458086.98</v>
      </c>
      <c r="E42" s="19">
        <v>14504061.59</v>
      </c>
      <c r="F42" s="20">
        <f>SUM(D42:E42)</f>
        <v>58962148.56999999</v>
      </c>
    </row>
    <row r="43" spans="2:6" ht="15.75" thickBot="1">
      <c r="B43" s="25" t="s">
        <v>25</v>
      </c>
      <c r="C43" s="22">
        <v>0</v>
      </c>
      <c r="D43" s="28">
        <f>D42/D13</f>
        <v>0.21613736877520043</v>
      </c>
      <c r="E43" s="28">
        <f>E42/E13</f>
        <v>0.3554867782245664</v>
      </c>
      <c r="F43" s="29">
        <f>F42/F13</f>
        <v>0.239202958415724</v>
      </c>
    </row>
    <row r="44" ht="19.5" customHeight="1" thickTop="1"/>
    <row r="45" spans="2:6" ht="18" customHeight="1">
      <c r="B45" s="33" t="s">
        <v>22</v>
      </c>
      <c r="C45" s="33"/>
      <c r="D45" s="33"/>
      <c r="E45" s="33"/>
      <c r="F45" s="34"/>
    </row>
    <row r="46" spans="2:6" ht="15">
      <c r="B46" s="7" t="s">
        <v>28</v>
      </c>
      <c r="C46" s="8" t="s">
        <v>12</v>
      </c>
      <c r="D46" s="8" t="s">
        <v>13</v>
      </c>
      <c r="E46" s="8" t="s">
        <v>41</v>
      </c>
      <c r="F46" s="9" t="s">
        <v>16</v>
      </c>
    </row>
    <row r="47" spans="2:6" ht="15">
      <c r="B47" s="10" t="s">
        <v>29</v>
      </c>
      <c r="C47" s="11">
        <f>C20</f>
        <v>16855214.02</v>
      </c>
      <c r="D47" s="11">
        <f>D20</f>
        <v>13167318.43</v>
      </c>
      <c r="E47" s="11">
        <f>E20</f>
        <v>2489886.82</v>
      </c>
      <c r="F47" s="12">
        <f>SUM(D47:E47)</f>
        <v>15657205.25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19">
        <v>12917200.28</v>
      </c>
      <c r="E49" s="19">
        <v>1186932.27</v>
      </c>
      <c r="F49" s="20">
        <f>SUM(D49:E49)</f>
        <v>14104132.549999999</v>
      </c>
    </row>
    <row r="50" spans="2:6" ht="15">
      <c r="B50" s="24" t="s">
        <v>25</v>
      </c>
      <c r="C50" s="30">
        <v>0</v>
      </c>
      <c r="D50" s="26">
        <f>D49/D47</f>
        <v>0.9810046251004199</v>
      </c>
      <c r="E50" s="26">
        <f>E49/E47</f>
        <v>0.47670129439859443</v>
      </c>
      <c r="F50" s="27">
        <f>F49/F47</f>
        <v>0.9008077958229486</v>
      </c>
    </row>
    <row r="51" spans="2:6" ht="15">
      <c r="B51" s="13"/>
      <c r="C51" s="14"/>
      <c r="D51" s="14"/>
      <c r="E51" s="14"/>
      <c r="F51" s="15"/>
    </row>
    <row r="52" spans="2:6" ht="15">
      <c r="B52" s="24" t="s">
        <v>34</v>
      </c>
      <c r="C52" s="19"/>
      <c r="D52" s="19">
        <v>10320456.89</v>
      </c>
      <c r="E52" s="19">
        <v>3159020.57</v>
      </c>
      <c r="F52" s="20">
        <f>SUM(D52:E52)</f>
        <v>13479477.46</v>
      </c>
    </row>
    <row r="53" spans="2:6" ht="15">
      <c r="B53" s="24" t="s">
        <v>25</v>
      </c>
      <c r="C53" s="30">
        <v>0</v>
      </c>
      <c r="D53" s="26">
        <f>D52/D47</f>
        <v>0.7837933702952151</v>
      </c>
      <c r="E53" s="26">
        <f>E52/E47</f>
        <v>1.2687406289415195</v>
      </c>
      <c r="F53" s="27">
        <f>F52/F47</f>
        <v>0.8609121005167892</v>
      </c>
    </row>
    <row r="54" spans="2:6" ht="15">
      <c r="B54" s="13"/>
      <c r="C54" s="14"/>
      <c r="D54" s="14"/>
      <c r="E54" s="14"/>
      <c r="F54" s="15"/>
    </row>
    <row r="55" spans="2:6" ht="15">
      <c r="B55" s="24" t="s">
        <v>35</v>
      </c>
      <c r="C55" s="19">
        <v>0</v>
      </c>
      <c r="D55" s="19">
        <v>10279626.09</v>
      </c>
      <c r="E55" s="19">
        <v>3120000.48</v>
      </c>
      <c r="F55" s="20">
        <f>SUM(D55:E55)</f>
        <v>13399626.57</v>
      </c>
    </row>
    <row r="56" spans="2:6" ht="15.75" thickBot="1">
      <c r="B56" s="25" t="s">
        <v>25</v>
      </c>
      <c r="C56" s="31">
        <v>0</v>
      </c>
      <c r="D56" s="28">
        <f>D55/D47</f>
        <v>0.7806924503761697</v>
      </c>
      <c r="E56" s="28">
        <f>E55/E47</f>
        <v>1.2530691977396788</v>
      </c>
      <c r="F56" s="29">
        <f>F55/F47</f>
        <v>0.8558121552376022</v>
      </c>
    </row>
    <row r="57" ht="15.75" thickTop="1"/>
    <row r="58" ht="15">
      <c r="B58" s="6" t="s">
        <v>36</v>
      </c>
    </row>
    <row r="59" ht="15">
      <c r="B59" s="6" t="s">
        <v>37</v>
      </c>
    </row>
    <row r="60" spans="5:6" ht="15">
      <c r="E60" s="43" t="s">
        <v>42</v>
      </c>
      <c r="F60" s="32"/>
    </row>
  </sheetData>
  <sheetProtection/>
  <mergeCells count="12">
    <mergeCell ref="B1:F1"/>
    <mergeCell ref="B2:F2"/>
    <mergeCell ref="B3:F3"/>
    <mergeCell ref="B5:F5"/>
    <mergeCell ref="B6:F6"/>
    <mergeCell ref="B9:F9"/>
    <mergeCell ref="E60:F60"/>
    <mergeCell ref="B24:F24"/>
    <mergeCell ref="B32:F32"/>
    <mergeCell ref="B45:F45"/>
    <mergeCell ref="C8:D8"/>
    <mergeCell ref="E8:F8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2013-07-18T13:19:27Z</cp:lastPrinted>
  <dcterms:created xsi:type="dcterms:W3CDTF">2010-10-26T17:17:11Z</dcterms:created>
  <dcterms:modified xsi:type="dcterms:W3CDTF">2014-01-30T15:47:21Z</dcterms:modified>
  <cp:category/>
  <cp:version/>
  <cp:contentType/>
  <cp:contentStatus/>
</cp:coreProperties>
</file>