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5º Bimestre 2013" sheetId="1" r:id="rId1"/>
  </sheets>
  <definedNames>
    <definedName name="_xlnm.Print_Area" localSheetId="0">'5º Bimestre 2013'!$A$1:$G$60</definedName>
  </definedNames>
  <calcPr fullCalcOnLoad="1"/>
</workbook>
</file>

<file path=xl/sharedStrings.xml><?xml version="1.0" encoding="utf-8"?>
<sst xmlns="http://schemas.openxmlformats.org/spreadsheetml/2006/main" count="65" uniqueCount="43">
  <si>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</si>
  <si>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</si>
  <si>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</si>
  <si>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</si>
  <si>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</si>
  <si>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</si>
  <si>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</si>
  <si>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</si>
  <si>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</si>
  <si>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</si>
  <si>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</si>
  <si>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</si>
  <si>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</si>
  <si>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</si>
  <si>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</si>
  <si>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</si>
  <si>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</si>
  <si>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</si>
  <si>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</si>
  <si>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</si>
  <si>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</si>
  <si>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</si>
  <si>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</si>
  <si>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</si>
  <si>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</si>
  <si>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</si>
  <si>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</si>
  <si>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</si>
  <si>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</si>
  <si>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</si>
  <si>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</si>
  <si>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</si>
  <si>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</si>
  <si>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</si>
  <si>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</si>
  <si>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</si>
  <si>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(*) contém empenhos estimativos do exercício de 2013 (Recursos Próprios)</t>
  </si>
  <si>
    <t>(**) contém empenhos estimativos do exercício de 2013 (Aplicação 100%)</t>
  </si>
  <si>
    <r>
      <t>EXERCÍCIO:</t>
    </r>
    <r>
      <rPr>
        <sz val="12"/>
        <rFont val="Calibri"/>
        <family val="2"/>
      </rPr>
      <t xml:space="preserve"> 2013</t>
    </r>
  </si>
  <si>
    <t>EXERCÍCIO DE 2013</t>
  </si>
  <si>
    <r>
      <t>PERÍODO:</t>
    </r>
    <r>
      <rPr>
        <sz val="12"/>
        <rFont val="Calibri"/>
        <family val="2"/>
      </rPr>
      <t xml:space="preserve"> 5</t>
    </r>
    <r>
      <rPr>
        <sz val="12"/>
        <rFont val="Calibri"/>
        <family val="2"/>
      </rPr>
      <t>º BIMESTRE</t>
    </r>
  </si>
  <si>
    <t>Atibaia, 30 de novembro de 2013</t>
  </si>
  <si>
    <t>5º BIMESTRE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</si>
</sst>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i/>
      <u val="single"/>
      <sz val="22"/>
      <color rgb="FF005F89"/>
      <name val="Calibri"/>
      <family val="2"/>
    </font>
    <font>
      <b/>
      <sz val="16"/>
      <color rgb="FF005F89"/>
      <name val="Calibri"/>
      <family val="2"/>
    </font>
    <font>
      <b/>
      <i/>
      <sz val="16"/>
      <color rgb="FF005F8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43" fontId="41" fillId="0" borderId="0" xfId="51" applyFont="1" applyAlignment="1">
      <alignment horizontal="center"/>
    </xf>
    <xf numFmtId="43" fontId="0" fillId="0" borderId="0" xfId="51" applyFont="1" applyAlignment="1">
      <alignment/>
    </xf>
    <xf numFmtId="0" fontId="4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left" indent="1"/>
    </xf>
    <xf numFmtId="0" fontId="40" fillId="0" borderId="10" xfId="0" applyFont="1" applyBorder="1" applyAlignment="1">
      <alignment horizontal="center"/>
    </xf>
    <xf numFmtId="43" fontId="40" fillId="0" borderId="10" xfId="51" applyFont="1" applyBorder="1" applyAlignment="1">
      <alignment horizontal="center"/>
    </xf>
    <xf numFmtId="43" fontId="40" fillId="0" borderId="11" xfId="51" applyFont="1" applyBorder="1" applyAlignment="1">
      <alignment horizontal="center"/>
    </xf>
    <xf numFmtId="0" fontId="40" fillId="0" borderId="10" xfId="0" applyFont="1" applyBorder="1" applyAlignment="1">
      <alignment horizontal="left" indent="1"/>
    </xf>
    <xf numFmtId="43" fontId="40" fillId="0" borderId="10" xfId="51" applyFont="1" applyBorder="1" applyAlignment="1">
      <alignment/>
    </xf>
    <xf numFmtId="43" fontId="40" fillId="0" borderId="11" xfId="51" applyFont="1" applyBorder="1" applyAlignment="1">
      <alignment/>
    </xf>
    <xf numFmtId="0" fontId="0" fillId="0" borderId="10" xfId="0" applyBorder="1" applyAlignment="1">
      <alignment/>
    </xf>
    <xf numFmtId="43" fontId="0" fillId="0" borderId="10" xfId="51" applyFont="1" applyBorder="1" applyAlignment="1">
      <alignment/>
    </xf>
    <xf numFmtId="43" fontId="0" fillId="0" borderId="11" xfId="51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40" fillId="32" borderId="10" xfId="0" applyFont="1" applyFill="1" applyBorder="1" applyAlignment="1">
      <alignment horizontal="center"/>
    </xf>
    <xf numFmtId="43" fontId="40" fillId="32" borderId="10" xfId="51" applyFont="1" applyFill="1" applyBorder="1" applyAlignment="1">
      <alignment/>
    </xf>
    <xf numFmtId="43" fontId="40" fillId="32" borderId="11" xfId="51" applyFont="1" applyFill="1" applyBorder="1" applyAlignment="1">
      <alignment/>
    </xf>
    <xf numFmtId="0" fontId="40" fillId="32" borderId="12" xfId="0" applyFont="1" applyFill="1" applyBorder="1" applyAlignment="1">
      <alignment horizontal="center"/>
    </xf>
    <xf numFmtId="43" fontId="40" fillId="32" borderId="12" xfId="51" applyFont="1" applyFill="1" applyBorder="1" applyAlignment="1">
      <alignment/>
    </xf>
    <xf numFmtId="43" fontId="40" fillId="32" borderId="13" xfId="51" applyFont="1" applyFill="1" applyBorder="1" applyAlignment="1">
      <alignment/>
    </xf>
    <xf numFmtId="0" fontId="40" fillId="32" borderId="10" xfId="0" applyFont="1" applyFill="1" applyBorder="1" applyAlignment="1">
      <alignment horizontal="left" indent="1"/>
    </xf>
    <xf numFmtId="0" fontId="40" fillId="32" borderId="12" xfId="0" applyFont="1" applyFill="1" applyBorder="1" applyAlignment="1">
      <alignment horizontal="left" indent="1"/>
    </xf>
    <xf numFmtId="10" fontId="40" fillId="32" borderId="10" xfId="49" applyNumberFormat="1" applyFont="1" applyFill="1" applyBorder="1" applyAlignment="1">
      <alignment/>
    </xf>
    <xf numFmtId="10" fontId="40" fillId="32" borderId="11" xfId="49" applyNumberFormat="1" applyFont="1" applyFill="1" applyBorder="1" applyAlignment="1">
      <alignment/>
    </xf>
    <xf numFmtId="10" fontId="40" fillId="32" borderId="12" xfId="49" applyNumberFormat="1" applyFont="1" applyFill="1" applyBorder="1" applyAlignment="1">
      <alignment/>
    </xf>
    <xf numFmtId="10" fontId="40" fillId="32" borderId="13" xfId="49" applyNumberFormat="1" applyFont="1" applyFill="1" applyBorder="1" applyAlignment="1">
      <alignment/>
    </xf>
    <xf numFmtId="43" fontId="40" fillId="32" borderId="10" xfId="49" applyNumberFormat="1" applyFont="1" applyFill="1" applyBorder="1" applyAlignment="1">
      <alignment/>
    </xf>
    <xf numFmtId="43" fontId="40" fillId="32" borderId="12" xfId="49" applyNumberFormat="1" applyFont="1" applyFill="1" applyBorder="1" applyAlignment="1">
      <alignment/>
    </xf>
    <xf numFmtId="43" fontId="0" fillId="0" borderId="0" xfId="51" applyFont="1" applyAlignment="1">
      <alignment horizontal="right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43" fontId="0" fillId="0" borderId="0" xfId="5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1">
      <selection activeCell="J12" sqref="J12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36" t="s">
        <v>0</v>
      </c>
      <c r="C1" s="36"/>
      <c r="D1" s="36"/>
      <c r="E1" s="36"/>
      <c r="F1" s="36"/>
    </row>
    <row r="2" spans="2:6" ht="21">
      <c r="B2" s="37" t="s">
        <v>1</v>
      </c>
      <c r="C2" s="37"/>
      <c r="D2" s="37"/>
      <c r="E2" s="37"/>
      <c r="F2" s="37"/>
    </row>
    <row r="3" spans="2:6" ht="21">
      <c r="B3" s="38" t="s">
        <v>2</v>
      </c>
      <c r="C3" s="38"/>
      <c r="D3" s="38"/>
      <c r="E3" s="38"/>
      <c r="F3" s="38"/>
    </row>
    <row r="4" spans="2:6" ht="19.5" customHeight="1">
      <c r="B4" s="1"/>
      <c r="C4" s="2"/>
      <c r="D4" s="2"/>
      <c r="E4" s="2"/>
      <c r="F4" s="2"/>
    </row>
    <row r="5" spans="2:6" ht="18.75">
      <c r="B5" s="39" t="s">
        <v>31</v>
      </c>
      <c r="C5" s="39"/>
      <c r="D5" s="39"/>
      <c r="E5" s="39"/>
      <c r="F5" s="40"/>
    </row>
    <row r="6" spans="2:6" ht="19.5" thickBot="1">
      <c r="B6" s="41" t="s">
        <v>39</v>
      </c>
      <c r="C6" s="41"/>
      <c r="D6" s="41"/>
      <c r="E6" s="41"/>
      <c r="F6" s="42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5" t="s">
        <v>40</v>
      </c>
      <c r="D8" s="35"/>
      <c r="E8" s="35" t="s">
        <v>38</v>
      </c>
      <c r="F8" s="35"/>
    </row>
    <row r="9" spans="2:6" ht="18" customHeight="1">
      <c r="B9" s="33" t="s">
        <v>15</v>
      </c>
      <c r="C9" s="33"/>
      <c r="D9" s="33"/>
      <c r="E9" s="33"/>
      <c r="F9" s="34"/>
    </row>
    <row r="10" spans="2:6" ht="15">
      <c r="B10" s="7" t="s">
        <v>14</v>
      </c>
      <c r="C10" s="8" t="s">
        <v>12</v>
      </c>
      <c r="D10" s="8" t="s">
        <v>13</v>
      </c>
      <c r="E10" s="8" t="s">
        <v>42</v>
      </c>
      <c r="F10" s="9" t="s">
        <v>16</v>
      </c>
    </row>
    <row r="11" spans="2:6" ht="15">
      <c r="B11" s="17" t="s">
        <v>3</v>
      </c>
      <c r="C11" s="14">
        <v>97439300</v>
      </c>
      <c r="D11" s="14">
        <v>74319187.38</v>
      </c>
      <c r="E11" s="14">
        <v>14455813.53</v>
      </c>
      <c r="F11" s="15">
        <f>SUM(D11:E11)</f>
        <v>88775000.91</v>
      </c>
    </row>
    <row r="12" spans="2:6" ht="15">
      <c r="B12" s="17" t="s">
        <v>4</v>
      </c>
      <c r="C12" s="14">
        <v>127258000</v>
      </c>
      <c r="D12" s="14">
        <v>96555405.02</v>
      </c>
      <c r="E12" s="14">
        <v>20363256.54</v>
      </c>
      <c r="F12" s="15">
        <f>SUM(D12:E12)</f>
        <v>116918661.56</v>
      </c>
    </row>
    <row r="13" spans="2:6" ht="15">
      <c r="B13" s="18" t="s">
        <v>5</v>
      </c>
      <c r="C13" s="19">
        <f>SUM(C11:C12)</f>
        <v>224697300</v>
      </c>
      <c r="D13" s="19">
        <f>SUM(D11:D12)</f>
        <v>170874592.39999998</v>
      </c>
      <c r="E13" s="19">
        <f>SUM(E11:E12)</f>
        <v>34819070.07</v>
      </c>
      <c r="F13" s="20">
        <f>SUM(F11:F12)</f>
        <v>205693662.47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33704595</v>
      </c>
      <c r="D15" s="19">
        <f>D13*15%</f>
        <v>25631188.859999996</v>
      </c>
      <c r="E15" s="19">
        <f>E13*15%</f>
        <v>5222860.5105</v>
      </c>
      <c r="F15" s="20">
        <f>F13*15%</f>
        <v>30854049.3705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42</v>
      </c>
      <c r="F17" s="9" t="s">
        <v>16</v>
      </c>
    </row>
    <row r="18" spans="2:6" ht="15">
      <c r="B18" s="17" t="s">
        <v>8</v>
      </c>
      <c r="C18" s="14">
        <v>15785050.02</v>
      </c>
      <c r="D18" s="14">
        <v>10087190.38</v>
      </c>
      <c r="E18" s="14">
        <v>2316430.36</v>
      </c>
      <c r="F18" s="15">
        <f>SUM(D18:E18)</f>
        <v>12403620.74</v>
      </c>
    </row>
    <row r="19" spans="2:6" ht="15">
      <c r="B19" s="17" t="s">
        <v>9</v>
      </c>
      <c r="C19" s="14">
        <v>1070464.68</v>
      </c>
      <c r="D19" s="14">
        <v>616144.39</v>
      </c>
      <c r="E19" s="14">
        <v>147553.3</v>
      </c>
      <c r="F19" s="15">
        <f>SUM(D19:E19)</f>
        <v>763697.69</v>
      </c>
    </row>
    <row r="20" spans="2:6" ht="15">
      <c r="B20" s="18" t="s">
        <v>10</v>
      </c>
      <c r="C20" s="19">
        <f>SUM(C18:C19)</f>
        <v>16855514.7</v>
      </c>
      <c r="D20" s="19">
        <f>SUM(D18:D19)</f>
        <v>10703334.770000001</v>
      </c>
      <c r="E20" s="19">
        <f>SUM(E18:E19)</f>
        <v>2463983.6599999997</v>
      </c>
      <c r="F20" s="20">
        <f>SUM(F18:F19)</f>
        <v>13167318.43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50560109.7</v>
      </c>
      <c r="D22" s="22">
        <f>SUM(D15+D20)</f>
        <v>36334523.629999995</v>
      </c>
      <c r="E22" s="22">
        <f>SUM(E15+E20)</f>
        <v>7686844.170499999</v>
      </c>
      <c r="F22" s="23">
        <f>SUM(F15+F20)</f>
        <v>44021367.8005</v>
      </c>
    </row>
    <row r="23" ht="19.5" customHeight="1" thickTop="1"/>
    <row r="24" spans="2:6" ht="18" customHeight="1">
      <c r="B24" s="33" t="s">
        <v>17</v>
      </c>
      <c r="C24" s="33"/>
      <c r="D24" s="33"/>
      <c r="E24" s="33"/>
      <c r="F24" s="34"/>
    </row>
    <row r="25" spans="2:6" ht="15">
      <c r="B25" s="7" t="s">
        <v>18</v>
      </c>
      <c r="C25" s="8" t="s">
        <v>12</v>
      </c>
      <c r="D25" s="8" t="s">
        <v>13</v>
      </c>
      <c r="E25" s="8" t="s">
        <v>42</v>
      </c>
      <c r="F25" s="9" t="s">
        <v>16</v>
      </c>
    </row>
    <row r="26" spans="2:6" ht="15">
      <c r="B26" s="24" t="s">
        <v>19</v>
      </c>
      <c r="C26" s="19">
        <v>76250522.4</v>
      </c>
      <c r="D26" s="19">
        <v>53200273.26</v>
      </c>
      <c r="E26" s="19">
        <v>13158360.27</v>
      </c>
      <c r="F26" s="20">
        <f>D26+E26</f>
        <v>66358633.53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19">
        <v>44373107.67</v>
      </c>
      <c r="E28" s="19">
        <v>11766291.4</v>
      </c>
      <c r="F28" s="20">
        <f>D28+E28</f>
        <v>56139399.07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22">
        <v>42013214.61</v>
      </c>
      <c r="E30" s="22">
        <v>12724498.46</v>
      </c>
      <c r="F30" s="23">
        <f>D30+E30</f>
        <v>54737713.07</v>
      </c>
    </row>
    <row r="31" ht="19.5" customHeight="1" thickTop="1"/>
    <row r="32" spans="2:6" ht="18" customHeight="1">
      <c r="B32" s="33" t="s">
        <v>22</v>
      </c>
      <c r="C32" s="33"/>
      <c r="D32" s="33"/>
      <c r="E32" s="33"/>
      <c r="F32" s="34"/>
    </row>
    <row r="33" spans="2:6" ht="15">
      <c r="B33" s="7" t="s">
        <v>24</v>
      </c>
      <c r="C33" s="8" t="s">
        <v>12</v>
      </c>
      <c r="D33" s="8" t="s">
        <v>13</v>
      </c>
      <c r="E33" s="8" t="s">
        <v>42</v>
      </c>
      <c r="F33" s="9" t="s">
        <v>16</v>
      </c>
    </row>
    <row r="34" spans="2:6" ht="15">
      <c r="B34" s="10" t="s">
        <v>23</v>
      </c>
      <c r="C34" s="11">
        <f>C15</f>
        <v>33704595</v>
      </c>
      <c r="D34" s="11">
        <f>D15</f>
        <v>25631188.859999996</v>
      </c>
      <c r="E34" s="11">
        <f>E15</f>
        <v>5222860.5105</v>
      </c>
      <c r="F34" s="12">
        <f>F15</f>
        <v>30854049.3705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19">
        <v>42411859.99</v>
      </c>
      <c r="E36" s="19">
        <v>11029573.26</v>
      </c>
      <c r="F36" s="20">
        <f>SUM(D36:E36)</f>
        <v>53441433.25</v>
      </c>
    </row>
    <row r="37" spans="2:6" ht="15">
      <c r="B37" s="24" t="s">
        <v>25</v>
      </c>
      <c r="C37" s="19">
        <v>0</v>
      </c>
      <c r="D37" s="26">
        <f>D36/D13</f>
        <v>0.2482046007794896</v>
      </c>
      <c r="E37" s="26">
        <f>E36/E13</f>
        <v>0.3167681743890985</v>
      </c>
      <c r="F37" s="27">
        <f>F36/F13</f>
        <v>0.2598107914860737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19">
        <v>36342942.41</v>
      </c>
      <c r="E39" s="19">
        <v>9475999.77</v>
      </c>
      <c r="F39" s="20">
        <f>SUM(D39:E39)</f>
        <v>45818942.17999999</v>
      </c>
    </row>
    <row r="40" spans="2:6" ht="15">
      <c r="B40" s="24" t="s">
        <v>25</v>
      </c>
      <c r="C40" s="19">
        <v>0</v>
      </c>
      <c r="D40" s="26">
        <f>D39/D13</f>
        <v>0.2126878074706676</v>
      </c>
      <c r="E40" s="26">
        <f>E39/E13</f>
        <v>0.27214970850598597</v>
      </c>
      <c r="F40" s="27">
        <f>F39/F13</f>
        <v>0.22275330036812677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19">
        <v>34390453.17</v>
      </c>
      <c r="E42" s="19">
        <v>10067633.81</v>
      </c>
      <c r="F42" s="20">
        <f>SUM(D42:E42)</f>
        <v>44458086.980000004</v>
      </c>
    </row>
    <row r="43" spans="2:6" ht="15.75" thickBot="1">
      <c r="B43" s="25" t="s">
        <v>25</v>
      </c>
      <c r="C43" s="22">
        <v>0</v>
      </c>
      <c r="D43" s="28">
        <f>D42/D13</f>
        <v>0.20126136183836776</v>
      </c>
      <c r="E43" s="28">
        <f>E42/E13</f>
        <v>0.28914137539457846</v>
      </c>
      <c r="F43" s="29">
        <f>F42/F13</f>
        <v>0.21613736877520048</v>
      </c>
    </row>
    <row r="44" ht="19.5" customHeight="1" thickTop="1"/>
    <row r="45" spans="2:6" ht="18" customHeight="1">
      <c r="B45" s="33" t="s">
        <v>22</v>
      </c>
      <c r="C45" s="33"/>
      <c r="D45" s="33"/>
      <c r="E45" s="33"/>
      <c r="F45" s="34"/>
    </row>
    <row r="46" spans="2:6" ht="15">
      <c r="B46" s="7" t="s">
        <v>28</v>
      </c>
      <c r="C46" s="8" t="s">
        <v>12</v>
      </c>
      <c r="D46" s="8" t="s">
        <v>13</v>
      </c>
      <c r="E46" s="8" t="s">
        <v>42</v>
      </c>
      <c r="F46" s="9" t="s">
        <v>16</v>
      </c>
    </row>
    <row r="47" spans="2:6" ht="15">
      <c r="B47" s="10" t="s">
        <v>29</v>
      </c>
      <c r="C47" s="11">
        <f>C20</f>
        <v>16855514.7</v>
      </c>
      <c r="D47" s="11">
        <f>D20</f>
        <v>10703334.770000001</v>
      </c>
      <c r="E47" s="11">
        <f>E20</f>
        <v>2463983.6599999997</v>
      </c>
      <c r="F47" s="12">
        <f>SUM(D47:E47)</f>
        <v>13167318.430000002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19">
        <v>10788413.27</v>
      </c>
      <c r="E49" s="19">
        <v>2128787.01</v>
      </c>
      <c r="F49" s="20">
        <f>SUM(D49:E49)</f>
        <v>12917200.28</v>
      </c>
    </row>
    <row r="50" spans="2:6" ht="15">
      <c r="B50" s="24" t="s">
        <v>25</v>
      </c>
      <c r="C50" s="30">
        <v>0</v>
      </c>
      <c r="D50" s="26">
        <f>D49/D47</f>
        <v>1.0079487843581667</v>
      </c>
      <c r="E50" s="26">
        <f>E49/E47</f>
        <v>0.8639614964005078</v>
      </c>
      <c r="F50" s="27">
        <f>F49/F47</f>
        <v>0.9810046251004197</v>
      </c>
    </row>
    <row r="51" spans="2:6" ht="15">
      <c r="B51" s="13"/>
      <c r="C51" s="14"/>
      <c r="D51" s="14"/>
      <c r="E51" s="14"/>
      <c r="F51" s="15"/>
    </row>
    <row r="52" spans="2:6" ht="15">
      <c r="B52" s="24" t="s">
        <v>34</v>
      </c>
      <c r="C52" s="19">
        <v>0</v>
      </c>
      <c r="D52" s="19">
        <v>8030165.26</v>
      </c>
      <c r="E52" s="19">
        <v>2290291.63</v>
      </c>
      <c r="F52" s="20">
        <f>SUM(D52:E52)</f>
        <v>10320456.89</v>
      </c>
    </row>
    <row r="53" spans="2:6" ht="15">
      <c r="B53" s="24" t="s">
        <v>25</v>
      </c>
      <c r="C53" s="30">
        <v>0</v>
      </c>
      <c r="D53" s="26">
        <f>D52/D47</f>
        <v>0.7502489114427651</v>
      </c>
      <c r="E53" s="26">
        <f>E52/E47</f>
        <v>0.9295076372381463</v>
      </c>
      <c r="F53" s="27">
        <f>F52/F47</f>
        <v>0.783793370295215</v>
      </c>
    </row>
    <row r="54" spans="2:6" ht="15">
      <c r="B54" s="13"/>
      <c r="C54" s="14"/>
      <c r="D54" s="14"/>
      <c r="E54" s="14"/>
      <c r="F54" s="15"/>
    </row>
    <row r="55" spans="2:6" ht="15">
      <c r="B55" s="24" t="s">
        <v>35</v>
      </c>
      <c r="C55" s="19">
        <v>0</v>
      </c>
      <c r="D55" s="19">
        <v>7622761.44</v>
      </c>
      <c r="E55" s="19">
        <v>2656864.65</v>
      </c>
      <c r="F55" s="20">
        <f>SUM(D55:E55)</f>
        <v>10279626.09</v>
      </c>
    </row>
    <row r="56" spans="2:6" ht="15.75" thickBot="1">
      <c r="B56" s="25" t="s">
        <v>25</v>
      </c>
      <c r="C56" s="31">
        <v>0</v>
      </c>
      <c r="D56" s="28">
        <f>D55/D47</f>
        <v>0.7121856509025177</v>
      </c>
      <c r="E56" s="28">
        <f>E55/E47</f>
        <v>1.0782801416791863</v>
      </c>
      <c r="F56" s="29">
        <f>F55/F47</f>
        <v>0.7806924503761696</v>
      </c>
    </row>
    <row r="57" ht="15.75" thickTop="1"/>
    <row r="58" ht="15">
      <c r="B58" s="6" t="s">
        <v>36</v>
      </c>
    </row>
    <row r="59" ht="15">
      <c r="B59" s="6" t="s">
        <v>37</v>
      </c>
    </row>
    <row r="60" spans="5:6" ht="15">
      <c r="E60" s="43" t="s">
        <v>41</v>
      </c>
      <c r="F60" s="32"/>
    </row>
  </sheetData>
  <sheetProtection/>
  <mergeCells count="12">
    <mergeCell ref="B1:F1"/>
    <mergeCell ref="B2:F2"/>
    <mergeCell ref="B3:F3"/>
    <mergeCell ref="B5:F5"/>
    <mergeCell ref="B6:F6"/>
    <mergeCell ref="B9:F9"/>
    <mergeCell ref="E60:F60"/>
    <mergeCell ref="B24:F24"/>
    <mergeCell ref="B32:F32"/>
    <mergeCell ref="B45:F45"/>
    <mergeCell ref="C8:D8"/>
    <mergeCell ref="E8:F8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2013-07-18T13:19:27Z</cp:lastPrinted>
  <dcterms:created xsi:type="dcterms:W3CDTF">2010-10-26T17:17:11Z</dcterms:created>
  <dcterms:modified xsi:type="dcterms:W3CDTF">2013-12-03T18:43:56Z</dcterms:modified>
  <cp:category/>
  <cp:version/>
  <cp:contentType/>
  <cp:contentStatus/>
</cp:coreProperties>
</file>