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9975" activeTab="0"/>
  </bookViews>
  <sheets>
    <sheet name="RREO-3º Bim. 2021- Receitas" sheetId="1" r:id="rId1"/>
    <sheet name="RREO-3º Bim. 2021 - Despesas" sheetId="2" r:id="rId2"/>
  </sheets>
  <definedNames>
    <definedName name="_xlfn.SUMIFS" hidden="1">#NAME?</definedName>
    <definedName name="_xlnm.Print_Area" localSheetId="1">'RREO-3º Bim. 2021 - Despesas'!$A$1:$H$25</definedName>
    <definedName name="_xlnm.Print_Area" localSheetId="0">'RREO-3º Bim. 2021- Receitas'!$A$1:$F$32</definedName>
    <definedName name="Z_FED31D73_12BC_4C9A_9468_72952A34E245_.wvu.PrintArea" localSheetId="1" hidden="1">'RREO-3º Bim. 2021 - Despesas'!$A$1:$H$25</definedName>
    <definedName name="Z_FED31D73_12BC_4C9A_9468_72952A34E245_.wvu.PrintArea" localSheetId="0" hidden="1">'RREO-3º Bim. 2021- Receitas'!$A$1:$F$32</definedName>
  </definedNames>
  <calcPr fullCalcOnLoad="1"/>
</workbook>
</file>

<file path=xl/sharedStrings.xml><?xml version="1.0" encoding="utf-8"?>
<sst xmlns="http://schemas.openxmlformats.org/spreadsheetml/2006/main" count="90" uniqueCount="71">
  <si>
    <t>Fonte: Contabilidade do Município. Metodologia da LRF - Leiaute Audesp (TCESP).</t>
  </si>
  <si>
    <t xml:space="preserve">RELATÓRIO RESUMIDO DA EXECUÇÃO ORÇAMENTÁRIA </t>
  </si>
  <si>
    <t>MUNICÍPIO DE ATIBAIA</t>
  </si>
  <si>
    <t>Valores expressos em R$</t>
  </si>
  <si>
    <t>Contribuições</t>
  </si>
  <si>
    <t>Transferências Correntes</t>
  </si>
  <si>
    <t>Outras Receitas Correntes</t>
  </si>
  <si>
    <t>Receitas de Capital (B)</t>
  </si>
  <si>
    <t>Operações de Crédito</t>
  </si>
  <si>
    <t>Alienação de Bens</t>
  </si>
  <si>
    <t>Transferências de Capital</t>
  </si>
  <si>
    <t>Outras Despesas Correntes</t>
  </si>
  <si>
    <t>Antonia Aparecida Cintra</t>
  </si>
  <si>
    <t>Rita de Cássia G. e Martins</t>
  </si>
  <si>
    <t>Prefeito Municipal</t>
  </si>
  <si>
    <t>CRC 1SP 199.780/O-0</t>
  </si>
  <si>
    <t>CRC 1SP 173.493/O-7</t>
  </si>
  <si>
    <t>Previsão         Inicial</t>
  </si>
  <si>
    <t>Receita de Serviços</t>
  </si>
  <si>
    <t>Despesas Empenhadas</t>
  </si>
  <si>
    <t>Despesas Liquidadas</t>
  </si>
  <si>
    <t>Despesas Pagas</t>
  </si>
  <si>
    <t>Pessoal e Encargos Sociais</t>
  </si>
  <si>
    <t>Juros e Encargos da Dívida</t>
  </si>
  <si>
    <t>Investimentos</t>
  </si>
  <si>
    <t>Inversões Financeiras</t>
  </si>
  <si>
    <t>Amortização da Dívida</t>
  </si>
  <si>
    <t>Secretário de Planej. e Finanças</t>
  </si>
  <si>
    <t>Receita Patrimonial</t>
  </si>
  <si>
    <t>BALANÇO ORÇAMENTÁRIO</t>
  </si>
  <si>
    <t>IMPOSTOS, TAXAS E CONTRIBUIÇÃO DE MELHORIA</t>
  </si>
  <si>
    <t xml:space="preserve">RECEITAS </t>
  </si>
  <si>
    <t>Receitas Correntes</t>
  </si>
  <si>
    <t xml:space="preserve">DESPESAS </t>
  </si>
  <si>
    <t xml:space="preserve">Despesas Correntes </t>
  </si>
  <si>
    <t>Despesas de Capital</t>
  </si>
  <si>
    <t>ORÇAMENTOS FISCAL E DA SEGURIDADE SOCIAL</t>
  </si>
  <si>
    <t>Sara Barbosa de Lima</t>
  </si>
  <si>
    <t>Contadora</t>
  </si>
  <si>
    <t>CRC SP 302.210/O-9</t>
  </si>
  <si>
    <t>Paulo José Rossi</t>
  </si>
  <si>
    <t>Emil Ono</t>
  </si>
  <si>
    <t>(RREO - Anexo I (Art 52, incisos I e II, alineas "a" e "b" da LC 101/00))</t>
  </si>
  <si>
    <t>(-) Deduções da Receita</t>
  </si>
  <si>
    <t>SUBTOTAL DAS RECEITAS (I)</t>
  </si>
  <si>
    <t>Operações de Crédito/ Refinanciamento (II)</t>
  </si>
  <si>
    <t>SUBTOTAL COM REFINANC. (III) = (I + II)</t>
  </si>
  <si>
    <t>DEFICIT (IV)</t>
  </si>
  <si>
    <t>TOTAL (V) = (III + IV)</t>
  </si>
  <si>
    <t xml:space="preserve">Previsão Atualizada </t>
  </si>
  <si>
    <t>Previstas até o Mês</t>
  </si>
  <si>
    <t>Realizada até o Mês</t>
  </si>
  <si>
    <t>CONSOLIDADO</t>
  </si>
  <si>
    <t>Saldo a realizar</t>
  </si>
  <si>
    <t>,</t>
  </si>
  <si>
    <t xml:space="preserve">Dotação        Inicial </t>
  </si>
  <si>
    <t>Suplement/ Redução</t>
  </si>
  <si>
    <t>Dotação Atualizada</t>
  </si>
  <si>
    <t>Saldo a empenhar</t>
  </si>
  <si>
    <t>Saldo a Liquidar</t>
  </si>
  <si>
    <t>Saldo a Pagar</t>
  </si>
  <si>
    <t xml:space="preserve">Reserva de Contingência </t>
  </si>
  <si>
    <t>SUBTOTAL DAS DESPESAS (VI)</t>
  </si>
  <si>
    <t>Amortização da Dívida/ Refinanciamento (VIII)</t>
  </si>
  <si>
    <t>SUBTOTAL C/ REFINANCIAMENTO (VIII) = (VI + VII)</t>
  </si>
  <si>
    <t>SUPERÁVIT (IX)</t>
  </si>
  <si>
    <t>TOTAL (X) = (VIII + IX)</t>
  </si>
  <si>
    <t>Assistente Especial em Serviços de Gestão</t>
  </si>
  <si>
    <t>Controladora Geral</t>
  </si>
  <si>
    <t>3º BIMESTRE DE 2021</t>
  </si>
  <si>
    <t>Períiodo: Janeiro/2021 a Junho/2021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</si>
</sst>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  <numFmt numFmtId="173" formatCode="0.000%"/>
    <numFmt numFmtId="174" formatCode="0.0%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b/>
      <sz val="16"/>
      <color indexed="2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ck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39" fontId="0" fillId="0" borderId="0" xfId="0" applyNumberFormat="1" applyFont="1" applyAlignment="1" applyProtection="1">
      <alignment/>
      <protection hidden="1"/>
    </xf>
    <xf numFmtId="39" fontId="24" fillId="0" borderId="0" xfId="55" applyNumberFormat="1" applyFont="1" applyBorder="1" applyAlignment="1" applyProtection="1">
      <alignment/>
      <protection hidden="1"/>
    </xf>
    <xf numFmtId="0" fontId="3" fillId="0" borderId="0" xfId="55" applyFont="1" applyAlignment="1" applyProtection="1">
      <alignment horizontal="center"/>
      <protection hidden="1"/>
    </xf>
    <xf numFmtId="39" fontId="3" fillId="0" borderId="0" xfId="55" applyNumberFormat="1" applyFont="1" applyAlignment="1" applyProtection="1">
      <alignment horizontal="center"/>
      <protection hidden="1"/>
    </xf>
    <xf numFmtId="39" fontId="25" fillId="0" borderId="0" xfId="55" applyNumberFormat="1" applyFont="1" applyBorder="1" applyProtection="1">
      <alignment/>
      <protection hidden="1"/>
    </xf>
    <xf numFmtId="39" fontId="26" fillId="0" borderId="0" xfId="55" applyNumberFormat="1" applyFont="1" applyBorder="1" applyProtection="1">
      <alignment/>
      <protection hidden="1"/>
    </xf>
    <xf numFmtId="171" fontId="0" fillId="0" borderId="10" xfId="55" applyNumberFormat="1" applyFont="1" applyBorder="1" applyProtection="1">
      <alignment/>
      <protection locked="0"/>
    </xf>
    <xf numFmtId="0" fontId="27" fillId="0" borderId="0" xfId="55" applyFont="1" applyBorder="1" applyAlignment="1" applyProtection="1">
      <alignment horizontal="left" indent="1"/>
      <protection hidden="1"/>
    </xf>
    <xf numFmtId="0" fontId="0" fillId="0" borderId="11" xfId="55" applyFont="1" applyBorder="1" applyAlignment="1" applyProtection="1">
      <alignment horizontal="left" indent="1"/>
      <protection hidden="1"/>
    </xf>
    <xf numFmtId="171" fontId="5" fillId="23" borderId="10" xfId="55" applyNumberFormat="1" applyFont="1" applyFill="1" applyBorder="1" applyProtection="1">
      <alignment/>
      <protection hidden="1"/>
    </xf>
    <xf numFmtId="0" fontId="5" fillId="23" borderId="11" xfId="55" applyFont="1" applyFill="1" applyBorder="1" applyProtection="1">
      <alignment/>
      <protection hidden="1"/>
    </xf>
    <xf numFmtId="171" fontId="5" fillId="23" borderId="10" xfId="55" applyNumberFormat="1" applyFont="1" applyFill="1" applyBorder="1" applyProtection="1">
      <alignment/>
      <protection locked="0"/>
    </xf>
    <xf numFmtId="171" fontId="5" fillId="23" borderId="12" xfId="55" applyNumberFormat="1" applyFont="1" applyFill="1" applyBorder="1" applyProtection="1">
      <alignment/>
      <protection hidden="1"/>
    </xf>
    <xf numFmtId="0" fontId="6" fillId="0" borderId="0" xfId="55" applyFont="1" applyBorder="1" applyAlignment="1" applyProtection="1">
      <alignment horizontal="center"/>
      <protection hidden="1"/>
    </xf>
    <xf numFmtId="0" fontId="7" fillId="0" borderId="11" xfId="55" applyFont="1" applyBorder="1" applyAlignment="1" applyProtection="1">
      <alignment horizontal="left" indent="1"/>
      <protection hidden="1"/>
    </xf>
    <xf numFmtId="171" fontId="7" fillId="0" borderId="10" xfId="55" applyNumberFormat="1" applyFont="1" applyBorder="1" applyProtection="1">
      <alignment/>
      <protection locked="0"/>
    </xf>
    <xf numFmtId="0" fontId="0" fillId="0" borderId="0" xfId="0" applyFont="1" applyFill="1" applyAlignment="1" applyProtection="1">
      <alignment/>
      <protection hidden="1"/>
    </xf>
    <xf numFmtId="0" fontId="5" fillId="0" borderId="0" xfId="55" applyFont="1" applyFill="1" applyBorder="1" applyAlignment="1" applyProtection="1">
      <alignment horizontal="center"/>
      <protection hidden="1"/>
    </xf>
    <xf numFmtId="171" fontId="5" fillId="0" borderId="0" xfId="55" applyNumberFormat="1" applyFont="1" applyFill="1" applyBorder="1" applyProtection="1">
      <alignment/>
      <protection hidden="1"/>
    </xf>
    <xf numFmtId="171" fontId="0" fillId="0" borderId="10" xfId="55" applyNumberFormat="1" applyFont="1" applyFill="1" applyBorder="1" applyProtection="1">
      <alignment/>
      <protection locked="0"/>
    </xf>
    <xf numFmtId="0" fontId="5" fillId="23" borderId="11" xfId="55" applyFont="1" applyFill="1" applyBorder="1" applyAlignment="1" applyProtection="1">
      <alignment horizontal="left"/>
      <protection hidden="1"/>
    </xf>
    <xf numFmtId="0" fontId="5" fillId="23" borderId="13" xfId="55" applyFont="1" applyFill="1" applyBorder="1" applyAlignment="1" applyProtection="1">
      <alignment horizontal="left"/>
      <protection hidden="1"/>
    </xf>
    <xf numFmtId="0" fontId="25" fillId="0" borderId="0" xfId="55" applyFont="1" applyBorder="1" applyAlignment="1" applyProtection="1">
      <alignment horizontal="center"/>
      <protection hidden="1"/>
    </xf>
    <xf numFmtId="0" fontId="4" fillId="0" borderId="14" xfId="55" applyFont="1" applyBorder="1" applyAlignment="1" applyProtection="1">
      <alignment/>
      <protection hidden="1"/>
    </xf>
    <xf numFmtId="39" fontId="6" fillId="0" borderId="0" xfId="55" applyNumberFormat="1" applyFont="1" applyBorder="1" applyAlignment="1" applyProtection="1">
      <alignment horizontal="center"/>
      <protection hidden="1"/>
    </xf>
    <xf numFmtId="39" fontId="6" fillId="0" borderId="0" xfId="55" applyNumberFormat="1" applyFont="1" applyBorder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5" fillId="0" borderId="0" xfId="55" applyFont="1" applyFill="1" applyBorder="1" applyAlignment="1" applyProtection="1">
      <alignment horizontal="left"/>
      <protection hidden="1"/>
    </xf>
    <xf numFmtId="171" fontId="5" fillId="0" borderId="0" xfId="55" applyNumberFormat="1" applyFont="1" applyFill="1" applyBorder="1" applyProtection="1">
      <alignment/>
      <protection hidden="1"/>
    </xf>
    <xf numFmtId="39" fontId="28" fillId="14" borderId="15" xfId="55" applyNumberFormat="1" applyFont="1" applyFill="1" applyBorder="1" applyAlignment="1" applyProtection="1">
      <alignment horizontal="center" vertical="center"/>
      <protection hidden="1"/>
    </xf>
    <xf numFmtId="39" fontId="28" fillId="14" borderId="16" xfId="55" applyNumberFormat="1" applyFont="1" applyFill="1" applyBorder="1" applyAlignment="1" applyProtection="1">
      <alignment horizontal="center" vertical="center"/>
      <protection hidden="1"/>
    </xf>
    <xf numFmtId="0" fontId="27" fillId="0" borderId="0" xfId="55" applyFont="1" applyBorder="1" applyAlignment="1" applyProtection="1">
      <alignment horizontal="center"/>
      <protection hidden="1"/>
    </xf>
    <xf numFmtId="39" fontId="28" fillId="14" borderId="17" xfId="55" applyNumberFormat="1" applyFont="1" applyFill="1" applyBorder="1" applyAlignment="1" applyProtection="1">
      <alignment horizontal="center" vertical="center"/>
      <protection hidden="1"/>
    </xf>
    <xf numFmtId="0" fontId="29" fillId="0" borderId="0" xfId="55" applyFont="1" applyBorder="1" applyAlignment="1" applyProtection="1">
      <alignment horizontal="center"/>
      <protection hidden="1"/>
    </xf>
    <xf numFmtId="0" fontId="25" fillId="0" borderId="0" xfId="55" applyFont="1" applyBorder="1" applyAlignment="1" applyProtection="1">
      <alignment horizontal="center"/>
      <protection hidden="1"/>
    </xf>
    <xf numFmtId="0" fontId="28" fillId="14" borderId="18" xfId="55" applyFont="1" applyFill="1" applyBorder="1" applyAlignment="1" applyProtection="1">
      <alignment horizontal="center" vertical="center"/>
      <protection hidden="1"/>
    </xf>
    <xf numFmtId="0" fontId="28" fillId="14" borderId="19" xfId="55" applyFont="1" applyFill="1" applyBorder="1" applyAlignment="1" applyProtection="1">
      <alignment horizontal="center" vertical="center"/>
      <protection hidden="1"/>
    </xf>
    <xf numFmtId="39" fontId="28" fillId="14" borderId="10" xfId="55" applyNumberFormat="1" applyFont="1" applyFill="1" applyBorder="1" applyAlignment="1" applyProtection="1">
      <alignment horizontal="center" vertical="center" wrapText="1"/>
      <protection hidden="1"/>
    </xf>
    <xf numFmtId="39" fontId="28" fillId="14" borderId="20" xfId="55" applyNumberFormat="1" applyFont="1" applyFill="1" applyBorder="1" applyAlignment="1" applyProtection="1">
      <alignment horizontal="center" vertical="center"/>
      <protection hidden="1"/>
    </xf>
    <xf numFmtId="39" fontId="28" fillId="14" borderId="21" xfId="55" applyNumberFormat="1" applyFont="1" applyFill="1" applyBorder="1" applyAlignment="1" applyProtection="1">
      <alignment horizontal="center" vertical="center"/>
      <protection hidden="1"/>
    </xf>
    <xf numFmtId="39" fontId="28" fillId="14" borderId="22" xfId="55" applyNumberFormat="1" applyFont="1" applyFill="1" applyBorder="1" applyAlignment="1" applyProtection="1">
      <alignment horizontal="center" vertical="center"/>
      <protection hidden="1"/>
    </xf>
    <xf numFmtId="39" fontId="28" fillId="14" borderId="23" xfId="55" applyNumberFormat="1" applyFont="1" applyFill="1" applyBorder="1" applyAlignment="1" applyProtection="1">
      <alignment horizontal="center" vertical="center"/>
      <protection hidden="1"/>
    </xf>
    <xf numFmtId="39" fontId="28" fillId="14" borderId="24" xfId="55" applyNumberFormat="1" applyFont="1" applyFill="1" applyBorder="1" applyAlignment="1" applyProtection="1">
      <alignment horizontal="center" vertical="center"/>
      <protection hidden="1"/>
    </xf>
    <xf numFmtId="39" fontId="28" fillId="14" borderId="25" xfId="55" applyNumberFormat="1" applyFont="1" applyFill="1" applyBorder="1" applyAlignment="1" applyProtection="1">
      <alignment horizontal="center" vertical="center"/>
      <protection hidden="1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rmal 2" xfId="51"/>
    <cellStyle name="Normal 2 2" xfId="52"/>
    <cellStyle name="Normal 3" xfId="53"/>
    <cellStyle name="Normal 4" xfId="54"/>
    <cellStyle name="Normal_Plan1" xfId="55"/>
    <cellStyle name="Nota" xfId="56"/>
    <cellStyle name="Percent" xfId="57"/>
    <cellStyle name="Porcentagem 2" xfId="58"/>
    <cellStyle name="Saída" xfId="59"/>
    <cellStyle name="Comma" xfId="60"/>
    <cellStyle name="Comma [0]" xfId="61"/>
    <cellStyle name="Separador de milhares 2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showGridLines="0" tabSelected="1" zoomScalePageLayoutView="0" workbookViewId="0" topLeftCell="A1">
      <selection activeCell="A5" sqref="A5"/>
    </sheetView>
  </sheetViews>
  <sheetFormatPr defaultColWidth="9.140625" defaultRowHeight="12.75"/>
  <cols>
    <col min="1" max="1" width="53.8515625" style="1" customWidth="1"/>
    <col min="2" max="2" width="41.140625" style="2" customWidth="1"/>
    <col min="3" max="3" width="16.7109375" style="2" customWidth="1"/>
    <col min="4" max="4" width="27.57421875" style="2" customWidth="1"/>
    <col min="5" max="5" width="30.421875" style="2" customWidth="1"/>
    <col min="6" max="6" width="22.28125" style="2" customWidth="1"/>
    <col min="7" max="7" width="13.421875" style="1" bestFit="1" customWidth="1"/>
    <col min="8" max="16384" width="9.140625" style="1" customWidth="1"/>
  </cols>
  <sheetData>
    <row r="1" spans="1:6" ht="20.25">
      <c r="A1" s="35" t="s">
        <v>1</v>
      </c>
      <c r="B1" s="35"/>
      <c r="C1" s="35"/>
      <c r="D1" s="35"/>
      <c r="E1" s="35"/>
      <c r="F1" s="35"/>
    </row>
    <row r="2" spans="1:6" ht="15.75">
      <c r="A2" s="33" t="s">
        <v>29</v>
      </c>
      <c r="B2" s="33"/>
      <c r="C2" s="33"/>
      <c r="D2" s="33"/>
      <c r="E2" s="33"/>
      <c r="F2" s="33"/>
    </row>
    <row r="3" spans="1:6" ht="18">
      <c r="A3" s="36" t="s">
        <v>36</v>
      </c>
      <c r="B3" s="36"/>
      <c r="C3" s="36"/>
      <c r="D3" s="36"/>
      <c r="E3" s="36"/>
      <c r="F3" s="36"/>
    </row>
    <row r="4" spans="1:6" ht="18">
      <c r="A4" s="1" t="s">
        <v>70</v>
      </c>
      <c r="B4" s="24"/>
      <c r="C4" s="24"/>
      <c r="D4" s="24"/>
      <c r="E4" s="24"/>
      <c r="F4" s="24"/>
    </row>
    <row r="5" spans="1:6" ht="18">
      <c r="A5" s="9" t="s">
        <v>2</v>
      </c>
      <c r="B5" s="6"/>
      <c r="C5" s="7"/>
      <c r="D5" s="7"/>
      <c r="E5" s="7"/>
      <c r="F5" s="7"/>
    </row>
    <row r="6" spans="1:6" ht="18">
      <c r="A6" s="9" t="s">
        <v>69</v>
      </c>
      <c r="B6" s="6"/>
      <c r="C6" s="7"/>
      <c r="D6" s="7"/>
      <c r="E6" s="7"/>
      <c r="F6" s="7"/>
    </row>
    <row r="7" spans="1:6" ht="13.5" thickBot="1">
      <c r="A7" s="1" t="s">
        <v>42</v>
      </c>
      <c r="B7" s="25"/>
      <c r="C7" s="25"/>
      <c r="D7" s="25"/>
      <c r="E7" s="25"/>
      <c r="F7" s="25" t="s">
        <v>52</v>
      </c>
    </row>
    <row r="8" spans="1:6" ht="15" customHeight="1" thickTop="1">
      <c r="A8" s="37" t="s">
        <v>31</v>
      </c>
      <c r="B8" s="39" t="s">
        <v>17</v>
      </c>
      <c r="C8" s="39" t="s">
        <v>49</v>
      </c>
      <c r="D8" s="40" t="s">
        <v>50</v>
      </c>
      <c r="E8" s="31" t="s">
        <v>51</v>
      </c>
      <c r="F8" s="34" t="s">
        <v>53</v>
      </c>
    </row>
    <row r="9" spans="1:6" ht="15" customHeight="1">
      <c r="A9" s="38"/>
      <c r="B9" s="39"/>
      <c r="C9" s="39"/>
      <c r="D9" s="41"/>
      <c r="E9" s="32"/>
      <c r="F9" s="34"/>
    </row>
    <row r="10" spans="1:6" ht="15" customHeight="1">
      <c r="A10" s="12" t="s">
        <v>32</v>
      </c>
      <c r="B10" s="11">
        <f>SUM(B11:B16)</f>
        <v>727159240</v>
      </c>
      <c r="C10" s="11">
        <f>SUM(C11:C16)</f>
        <v>730273462.36</v>
      </c>
      <c r="D10" s="11">
        <f>SUM(D11:D16)</f>
        <v>389407244.36</v>
      </c>
      <c r="E10" s="11">
        <f>SUM(E11:E16)</f>
        <v>424681438.86</v>
      </c>
      <c r="F10" s="11">
        <v>428951486.8</v>
      </c>
    </row>
    <row r="11" spans="1:7" ht="15" customHeight="1">
      <c r="A11" s="16" t="s">
        <v>30</v>
      </c>
      <c r="B11" s="17">
        <v>256207880</v>
      </c>
      <c r="C11" s="17">
        <v>256207880</v>
      </c>
      <c r="D11" s="17">
        <v>145157750</v>
      </c>
      <c r="E11" s="17">
        <v>145470953.4</v>
      </c>
      <c r="F11" s="17">
        <v>110736926.6</v>
      </c>
      <c r="G11" s="2"/>
    </row>
    <row r="12" spans="1:6" ht="15" customHeight="1">
      <c r="A12" s="16" t="s">
        <v>4</v>
      </c>
      <c r="B12" s="17">
        <v>10338800</v>
      </c>
      <c r="C12" s="17">
        <v>10338800</v>
      </c>
      <c r="D12" s="17">
        <v>5082080</v>
      </c>
      <c r="E12" s="17">
        <v>5503530.62</v>
      </c>
      <c r="F12" s="17">
        <v>4835269.38</v>
      </c>
    </row>
    <row r="13" spans="1:6" ht="15" customHeight="1">
      <c r="A13" s="16" t="s">
        <v>28</v>
      </c>
      <c r="B13" s="17">
        <v>967100</v>
      </c>
      <c r="C13" s="17">
        <v>967100</v>
      </c>
      <c r="D13" s="17">
        <v>483696</v>
      </c>
      <c r="E13" s="17">
        <v>779627.17</v>
      </c>
      <c r="F13" s="17">
        <v>187472.83</v>
      </c>
    </row>
    <row r="14" spans="1:6" ht="15" customHeight="1">
      <c r="A14" s="16" t="s">
        <v>18</v>
      </c>
      <c r="B14" s="17">
        <v>97915100</v>
      </c>
      <c r="C14" s="17">
        <v>97915100</v>
      </c>
      <c r="D14" s="17">
        <v>48957540</v>
      </c>
      <c r="E14" s="17">
        <v>47244700.92</v>
      </c>
      <c r="F14" s="17">
        <v>50670399.08</v>
      </c>
    </row>
    <row r="15" spans="1:7" ht="15" customHeight="1">
      <c r="A15" s="16" t="s">
        <v>5</v>
      </c>
      <c r="B15" s="17">
        <v>344536060</v>
      </c>
      <c r="C15" s="17">
        <v>347595282.36</v>
      </c>
      <c r="D15" s="17">
        <v>181528232.36</v>
      </c>
      <c r="E15" s="17">
        <v>216288873.13</v>
      </c>
      <c r="F15" s="17">
        <v>131306409.23</v>
      </c>
      <c r="G15" s="2"/>
    </row>
    <row r="16" spans="1:6" ht="15" customHeight="1">
      <c r="A16" s="16" t="s">
        <v>6</v>
      </c>
      <c r="B16" s="17">
        <v>17194300</v>
      </c>
      <c r="C16" s="17">
        <v>17249300</v>
      </c>
      <c r="D16" s="17">
        <v>8197946</v>
      </c>
      <c r="E16" s="17">
        <v>9393753.62</v>
      </c>
      <c r="F16" s="17">
        <v>7855546.38</v>
      </c>
    </row>
    <row r="17" spans="1:6" ht="15" customHeight="1">
      <c r="A17" s="12" t="s">
        <v>7</v>
      </c>
      <c r="B17" s="11">
        <f>SUM(B18:B20)</f>
        <v>36180800</v>
      </c>
      <c r="C17" s="11">
        <f>SUM(C18:C20)</f>
        <v>47070195.46</v>
      </c>
      <c r="D17" s="11">
        <f>SUM(D18:D20)</f>
        <v>28979479.46</v>
      </c>
      <c r="E17" s="11">
        <f>SUM(E18:E20)</f>
        <v>15289966.36</v>
      </c>
      <c r="F17" s="11">
        <f>SUM(F18:F20)</f>
        <v>31780229.1</v>
      </c>
    </row>
    <row r="18" spans="1:6" ht="15" customHeight="1">
      <c r="A18" s="16" t="s">
        <v>8</v>
      </c>
      <c r="B18" s="17">
        <v>21520000</v>
      </c>
      <c r="C18" s="17">
        <v>27406673.18</v>
      </c>
      <c r="D18" s="17">
        <v>16646653.18</v>
      </c>
      <c r="E18" s="17">
        <v>10282336.64</v>
      </c>
      <c r="F18" s="17">
        <v>17124336.54</v>
      </c>
    </row>
    <row r="19" spans="1:6" ht="15" customHeight="1">
      <c r="A19" s="16" t="s">
        <v>9</v>
      </c>
      <c r="B19" s="17">
        <v>4021000</v>
      </c>
      <c r="C19" s="17">
        <v>4021000</v>
      </c>
      <c r="D19" s="17">
        <v>2010438</v>
      </c>
      <c r="E19" s="17">
        <v>0</v>
      </c>
      <c r="F19" s="17">
        <v>4021000</v>
      </c>
    </row>
    <row r="20" spans="1:6" ht="15" customHeight="1">
      <c r="A20" s="16" t="s">
        <v>10</v>
      </c>
      <c r="B20" s="17">
        <v>10639800</v>
      </c>
      <c r="C20" s="17">
        <v>15642522.28</v>
      </c>
      <c r="D20" s="17">
        <v>10322388.28</v>
      </c>
      <c r="E20" s="17">
        <v>5007629.72</v>
      </c>
      <c r="F20" s="17">
        <v>10634892.56</v>
      </c>
    </row>
    <row r="21" spans="1:6" ht="15" customHeight="1">
      <c r="A21" s="16" t="s">
        <v>43</v>
      </c>
      <c r="B21" s="17">
        <v>43732740</v>
      </c>
      <c r="C21" s="17">
        <v>43732740</v>
      </c>
      <c r="D21" s="17">
        <v>23697610</v>
      </c>
      <c r="E21" s="17">
        <v>28819981.56</v>
      </c>
      <c r="F21" s="17">
        <v>14912758.44</v>
      </c>
    </row>
    <row r="22" spans="1:6" ht="15" customHeight="1">
      <c r="A22" s="22" t="s">
        <v>44</v>
      </c>
      <c r="B22" s="11">
        <v>719607300</v>
      </c>
      <c r="C22" s="11">
        <v>733610917.82</v>
      </c>
      <c r="D22" s="11">
        <v>394689113.82</v>
      </c>
      <c r="E22" s="11">
        <v>411151423.66</v>
      </c>
      <c r="F22" s="11">
        <v>322459494.16</v>
      </c>
    </row>
    <row r="23" spans="1:6" ht="15" customHeight="1">
      <c r="A23" s="22" t="s">
        <v>45</v>
      </c>
      <c r="B23" s="11">
        <v>0</v>
      </c>
      <c r="C23" s="11" t="s">
        <v>54</v>
      </c>
      <c r="D23" s="11">
        <v>0</v>
      </c>
      <c r="E23" s="11">
        <v>0</v>
      </c>
      <c r="F23" s="11">
        <v>0</v>
      </c>
    </row>
    <row r="24" spans="1:6" ht="15" customHeight="1">
      <c r="A24" s="22" t="s">
        <v>46</v>
      </c>
      <c r="B24" s="11">
        <v>719607300</v>
      </c>
      <c r="C24" s="11">
        <v>733610917.82</v>
      </c>
      <c r="D24" s="11">
        <f>D22</f>
        <v>394689113.82</v>
      </c>
      <c r="E24" s="11">
        <f>E22</f>
        <v>411151423.66</v>
      </c>
      <c r="F24" s="11">
        <f>F22</f>
        <v>322459494.16</v>
      </c>
    </row>
    <row r="25" spans="1:6" s="18" customFormat="1" ht="15" customHeight="1">
      <c r="A25" s="22" t="s">
        <v>47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</row>
    <row r="26" spans="1:6" s="18" customFormat="1" ht="15" customHeight="1">
      <c r="A26" s="22" t="s">
        <v>48</v>
      </c>
      <c r="B26" s="11">
        <f>B22</f>
        <v>719607300</v>
      </c>
      <c r="C26" s="11">
        <v>733610917.82</v>
      </c>
      <c r="D26" s="11">
        <f>D22</f>
        <v>394689113.82</v>
      </c>
      <c r="E26" s="11">
        <f>E22+E25</f>
        <v>411151423.66</v>
      </c>
      <c r="F26" s="11">
        <f>F22-E25</f>
        <v>322459494.16</v>
      </c>
    </row>
    <row r="27" spans="1:6" s="18" customFormat="1" ht="15" customHeight="1">
      <c r="A27" s="19"/>
      <c r="B27" s="20"/>
      <c r="C27" s="20"/>
      <c r="D27" s="20"/>
      <c r="E27" s="20"/>
      <c r="F27" s="20"/>
    </row>
    <row r="28" spans="1:6" ht="14.25">
      <c r="A28" s="28" t="s">
        <v>37</v>
      </c>
      <c r="B28" s="15" t="s">
        <v>12</v>
      </c>
      <c r="C28" s="27"/>
      <c r="D28" s="26" t="s">
        <v>13</v>
      </c>
      <c r="E28" s="26" t="s">
        <v>40</v>
      </c>
      <c r="F28" s="26" t="s">
        <v>41</v>
      </c>
    </row>
    <row r="29" spans="1:6" ht="14.25">
      <c r="A29" s="28" t="s">
        <v>38</v>
      </c>
      <c r="B29" s="15" t="s">
        <v>67</v>
      </c>
      <c r="C29" s="27"/>
      <c r="D29" s="26" t="s">
        <v>68</v>
      </c>
      <c r="E29" s="26" t="s">
        <v>27</v>
      </c>
      <c r="F29" s="26" t="s">
        <v>14</v>
      </c>
    </row>
    <row r="30" spans="1:7" ht="15">
      <c r="A30" s="28" t="s">
        <v>39</v>
      </c>
      <c r="B30" s="15" t="s">
        <v>15</v>
      </c>
      <c r="C30" s="27"/>
      <c r="D30" s="26" t="s">
        <v>16</v>
      </c>
      <c r="E30" s="26"/>
      <c r="F30" s="26"/>
      <c r="G30" s="3"/>
    </row>
    <row r="31" spans="1:6" ht="15">
      <c r="A31" s="4"/>
      <c r="B31" s="5"/>
      <c r="C31" s="5"/>
      <c r="D31" s="5"/>
      <c r="E31" s="5"/>
      <c r="F31" s="5"/>
    </row>
  </sheetData>
  <sheetProtection selectLockedCells="1"/>
  <mergeCells count="9">
    <mergeCell ref="E8:E9"/>
    <mergeCell ref="A2:F2"/>
    <mergeCell ref="F8:F9"/>
    <mergeCell ref="A1:F1"/>
    <mergeCell ref="A3:F3"/>
    <mergeCell ref="A8:A9"/>
    <mergeCell ref="B8:B9"/>
    <mergeCell ref="C8:C9"/>
    <mergeCell ref="D8:D9"/>
  </mergeCells>
  <printOptions horizontalCentered="1"/>
  <pageMargins left="0" right="0" top="0.3937007874015748" bottom="0.3937007874015748" header="0.1968503937007874" footer="0.1968503937007874"/>
  <pageSetup fitToHeight="2" horizontalDpi="600" verticalDpi="600" orientation="landscape" paperSize="9" scale="92" r:id="rId1"/>
  <rowBreaks count="1" manualBreakCount="1">
    <brk id="1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showGridLines="0" zoomScalePageLayoutView="0" workbookViewId="0" topLeftCell="A1">
      <selection activeCell="C44" sqref="C44"/>
    </sheetView>
  </sheetViews>
  <sheetFormatPr defaultColWidth="9.140625" defaultRowHeight="12.75"/>
  <cols>
    <col min="1" max="1" width="40.7109375" style="1" customWidth="1"/>
    <col min="2" max="3" width="16.140625" style="2" customWidth="1"/>
    <col min="4" max="4" width="21.28125" style="2" customWidth="1"/>
    <col min="5" max="7" width="16.7109375" style="2" customWidth="1"/>
    <col min="8" max="10" width="18.57421875" style="2" customWidth="1"/>
    <col min="11" max="16384" width="9.140625" style="1" customWidth="1"/>
  </cols>
  <sheetData>
    <row r="1" spans="1:10" ht="20.25">
      <c r="A1" s="35" t="s">
        <v>1</v>
      </c>
      <c r="B1" s="35"/>
      <c r="C1" s="35"/>
      <c r="D1" s="35"/>
      <c r="E1" s="35"/>
      <c r="F1" s="35"/>
      <c r="G1" s="35"/>
      <c r="H1" s="35"/>
      <c r="I1" s="1"/>
      <c r="J1" s="1"/>
    </row>
    <row r="2" spans="1:10" ht="15.75">
      <c r="A2" s="33" t="s">
        <v>29</v>
      </c>
      <c r="B2" s="33"/>
      <c r="C2" s="33"/>
      <c r="D2" s="33"/>
      <c r="E2" s="33"/>
      <c r="F2" s="33"/>
      <c r="G2" s="33"/>
      <c r="H2" s="33"/>
      <c r="I2" s="1"/>
      <c r="J2" s="1"/>
    </row>
    <row r="3" spans="1:10" ht="18">
      <c r="A3" s="36" t="s">
        <v>36</v>
      </c>
      <c r="B3" s="36"/>
      <c r="C3" s="36"/>
      <c r="D3" s="36"/>
      <c r="E3" s="36"/>
      <c r="F3" s="36"/>
      <c r="G3" s="36"/>
      <c r="H3" s="36"/>
      <c r="I3" s="1"/>
      <c r="J3" s="1"/>
    </row>
    <row r="4" spans="1:10" ht="18">
      <c r="A4" s="9" t="s">
        <v>2</v>
      </c>
      <c r="B4" s="6"/>
      <c r="C4" s="6"/>
      <c r="D4" s="7"/>
      <c r="E4" s="7"/>
      <c r="F4" s="7"/>
      <c r="G4" s="7"/>
      <c r="H4" s="7"/>
      <c r="I4" s="7"/>
      <c r="J4" s="7"/>
    </row>
    <row r="5" spans="1:10" ht="18">
      <c r="A5" s="9" t="s">
        <v>69</v>
      </c>
      <c r="B5" s="6"/>
      <c r="C5" s="6"/>
      <c r="D5" s="7"/>
      <c r="E5" s="7"/>
      <c r="F5" s="7"/>
      <c r="G5" s="7"/>
      <c r="H5" s="7"/>
      <c r="I5" s="7"/>
      <c r="J5" s="7"/>
    </row>
    <row r="6" spans="1:10" ht="13.5" thickBot="1">
      <c r="A6" s="1" t="s">
        <v>42</v>
      </c>
      <c r="B6" s="25"/>
      <c r="C6" s="25"/>
      <c r="D6" s="25"/>
      <c r="E6" s="25"/>
      <c r="F6" s="25"/>
      <c r="G6" s="25" t="s">
        <v>3</v>
      </c>
      <c r="H6" s="1"/>
      <c r="I6" s="1"/>
      <c r="J6" s="1"/>
    </row>
    <row r="7" spans="1:10" s="18" customFormat="1" ht="15" customHeight="1" thickTop="1">
      <c r="A7" s="37" t="s">
        <v>33</v>
      </c>
      <c r="B7" s="39" t="s">
        <v>55</v>
      </c>
      <c r="C7" s="39" t="s">
        <v>56</v>
      </c>
      <c r="D7" s="39" t="s">
        <v>57</v>
      </c>
      <c r="E7" s="39" t="s">
        <v>19</v>
      </c>
      <c r="F7" s="39" t="s">
        <v>20</v>
      </c>
      <c r="G7" s="44" t="s">
        <v>21</v>
      </c>
      <c r="H7" s="42" t="s">
        <v>58</v>
      </c>
      <c r="I7" s="42" t="s">
        <v>59</v>
      </c>
      <c r="J7" s="42" t="s">
        <v>60</v>
      </c>
    </row>
    <row r="8" spans="1:10" s="18" customFormat="1" ht="15" customHeight="1">
      <c r="A8" s="38"/>
      <c r="B8" s="39"/>
      <c r="C8" s="39"/>
      <c r="D8" s="39"/>
      <c r="E8" s="39"/>
      <c r="F8" s="39"/>
      <c r="G8" s="45"/>
      <c r="H8" s="43"/>
      <c r="I8" s="43"/>
      <c r="J8" s="43"/>
    </row>
    <row r="9" spans="1:10" ht="15" customHeight="1">
      <c r="A9" s="12" t="s">
        <v>34</v>
      </c>
      <c r="B9" s="11">
        <v>640384752</v>
      </c>
      <c r="C9" s="11">
        <v>16480806.8</v>
      </c>
      <c r="D9" s="11">
        <v>656865558.8</v>
      </c>
      <c r="E9" s="11">
        <v>407949911.78</v>
      </c>
      <c r="F9" s="11">
        <v>284516080.87</v>
      </c>
      <c r="G9" s="11">
        <v>270800545.64</v>
      </c>
      <c r="H9" s="11">
        <v>248915647.02</v>
      </c>
      <c r="I9" s="11">
        <v>123433830.91</v>
      </c>
      <c r="J9" s="11">
        <v>13715535.23</v>
      </c>
    </row>
    <row r="10" spans="1:10" ht="15" customHeight="1">
      <c r="A10" s="10" t="s">
        <v>22</v>
      </c>
      <c r="B10" s="8">
        <v>290307200</v>
      </c>
      <c r="C10" s="8">
        <v>997995.88</v>
      </c>
      <c r="D10" s="8">
        <v>291305195.88</v>
      </c>
      <c r="E10" s="8">
        <v>121658165.48</v>
      </c>
      <c r="F10" s="8">
        <v>121630302.46</v>
      </c>
      <c r="G10" s="8">
        <v>116567539.63</v>
      </c>
      <c r="H10" s="8">
        <v>169647030.4</v>
      </c>
      <c r="I10" s="8">
        <v>27863.02</v>
      </c>
      <c r="J10" s="8">
        <v>5062762.83</v>
      </c>
    </row>
    <row r="11" spans="1:10" ht="15" customHeight="1">
      <c r="A11" s="10" t="s">
        <v>23</v>
      </c>
      <c r="B11" s="8">
        <v>9423200</v>
      </c>
      <c r="C11" s="8">
        <v>-500000</v>
      </c>
      <c r="D11" s="8">
        <v>8923200</v>
      </c>
      <c r="E11" s="8">
        <v>4873687.28</v>
      </c>
      <c r="F11" s="8">
        <v>4644893.4</v>
      </c>
      <c r="G11" s="8">
        <v>4644893.4</v>
      </c>
      <c r="H11" s="8">
        <v>4049512.72</v>
      </c>
      <c r="I11" s="8">
        <v>228793.88</v>
      </c>
      <c r="J11" s="8">
        <v>0</v>
      </c>
    </row>
    <row r="12" spans="1:10" ht="15" customHeight="1">
      <c r="A12" s="10" t="s">
        <v>11</v>
      </c>
      <c r="B12" s="8">
        <v>340654352</v>
      </c>
      <c r="C12" s="8">
        <v>15982810.92</v>
      </c>
      <c r="D12" s="8">
        <v>356637162.92</v>
      </c>
      <c r="E12" s="8">
        <v>281418059.02</v>
      </c>
      <c r="F12" s="8">
        <v>158240885.01</v>
      </c>
      <c r="G12" s="8">
        <v>149588112.61</v>
      </c>
      <c r="H12" s="8">
        <v>75219103.9</v>
      </c>
      <c r="I12" s="8">
        <v>123177174.01</v>
      </c>
      <c r="J12" s="8">
        <v>8652772.4</v>
      </c>
    </row>
    <row r="13" spans="1:10" ht="15" customHeight="1">
      <c r="A13" s="12" t="s">
        <v>35</v>
      </c>
      <c r="B13" s="11">
        <v>72388305</v>
      </c>
      <c r="C13" s="11">
        <v>24618594.87</v>
      </c>
      <c r="D13" s="11">
        <v>102207532.28</v>
      </c>
      <c r="E13" s="11">
        <v>57880064.24</v>
      </c>
      <c r="F13" s="11">
        <v>29217957.96</v>
      </c>
      <c r="G13" s="11">
        <v>20619910.09</v>
      </c>
      <c r="H13" s="11">
        <v>44327468.04</v>
      </c>
      <c r="I13" s="11">
        <v>28662106.28</v>
      </c>
      <c r="J13" s="11">
        <v>448072.33</v>
      </c>
    </row>
    <row r="14" spans="1:10" s="18" customFormat="1" ht="15" customHeight="1">
      <c r="A14" s="10" t="s">
        <v>24</v>
      </c>
      <c r="B14" s="21">
        <v>56905305</v>
      </c>
      <c r="C14" s="21">
        <v>10565111.76</v>
      </c>
      <c r="D14" s="21">
        <v>67470416.76</v>
      </c>
      <c r="E14" s="21">
        <v>36210679.96</v>
      </c>
      <c r="F14" s="21">
        <v>14634784.34</v>
      </c>
      <c r="G14" s="21">
        <v>14491515.98</v>
      </c>
      <c r="H14" s="21">
        <v>31259736.8</v>
      </c>
      <c r="I14" s="21">
        <v>21575895.62</v>
      </c>
      <c r="J14" s="21">
        <v>143268.36</v>
      </c>
    </row>
    <row r="15" spans="1:10" s="18" customFormat="1" ht="15" customHeight="1">
      <c r="A15" s="10" t="s">
        <v>25</v>
      </c>
      <c r="B15" s="21">
        <v>1020000</v>
      </c>
      <c r="C15" s="21">
        <v>19254115.52</v>
      </c>
      <c r="D15" s="21">
        <v>20274115.52</v>
      </c>
      <c r="E15" s="21">
        <v>14508276.49</v>
      </c>
      <c r="F15" s="21">
        <v>8451521.89</v>
      </c>
      <c r="G15" s="21">
        <v>8146717.92</v>
      </c>
      <c r="H15" s="21">
        <v>5765839.03</v>
      </c>
      <c r="I15" s="21">
        <v>6056754.6</v>
      </c>
      <c r="J15" s="21">
        <v>304803.97</v>
      </c>
    </row>
    <row r="16" spans="1:10" s="18" customFormat="1" ht="15" customHeight="1">
      <c r="A16" s="10" t="s">
        <v>26</v>
      </c>
      <c r="B16" s="21">
        <v>14463000</v>
      </c>
      <c r="C16" s="21">
        <v>0</v>
      </c>
      <c r="D16" s="21">
        <v>14463000</v>
      </c>
      <c r="E16" s="21">
        <v>7161107.79</v>
      </c>
      <c r="F16" s="21">
        <v>6131651.73</v>
      </c>
      <c r="G16" s="21">
        <v>6131651.73</v>
      </c>
      <c r="H16" s="21">
        <v>7301892.21</v>
      </c>
      <c r="I16" s="21">
        <v>1029456.06</v>
      </c>
      <c r="J16" s="21">
        <v>0</v>
      </c>
    </row>
    <row r="17" spans="1:10" ht="15" customHeight="1">
      <c r="A17" s="12" t="s">
        <v>61</v>
      </c>
      <c r="B17" s="13">
        <v>6834243</v>
      </c>
      <c r="C17" s="13">
        <v>0</v>
      </c>
      <c r="D17" s="13">
        <v>6834243</v>
      </c>
      <c r="E17" s="13"/>
      <c r="F17" s="13"/>
      <c r="G17" s="13"/>
      <c r="H17" s="13"/>
      <c r="I17" s="13"/>
      <c r="J17" s="13"/>
    </row>
    <row r="18" spans="1:10" ht="15" customHeight="1">
      <c r="A18" s="22" t="s">
        <v>62</v>
      </c>
      <c r="B18" s="11">
        <v>719607300</v>
      </c>
      <c r="C18" s="11">
        <v>46300034.08</v>
      </c>
      <c r="D18" s="11">
        <v>765907334.08</v>
      </c>
      <c r="E18" s="11">
        <v>465829976.02</v>
      </c>
      <c r="F18" s="11">
        <v>313734038.83</v>
      </c>
      <c r="G18" s="11">
        <v>299570431.27</v>
      </c>
      <c r="H18" s="11">
        <v>293243115.06</v>
      </c>
      <c r="I18" s="11">
        <v>152095937.19</v>
      </c>
      <c r="J18" s="11">
        <v>14163607.56</v>
      </c>
    </row>
    <row r="19" spans="1:10" ht="15" customHeight="1">
      <c r="A19" s="22" t="s">
        <v>63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/>
      <c r="I19" s="11"/>
      <c r="J19" s="11"/>
    </row>
    <row r="20" spans="1:10" ht="15" customHeight="1">
      <c r="A20" s="22" t="s">
        <v>64</v>
      </c>
      <c r="B20" s="11">
        <v>719607300</v>
      </c>
      <c r="C20" s="11">
        <f>C18</f>
        <v>46300034.08</v>
      </c>
      <c r="D20" s="11">
        <f>D18</f>
        <v>765907334.08</v>
      </c>
      <c r="E20" s="11">
        <v>465829976.02</v>
      </c>
      <c r="F20" s="11">
        <f>F18</f>
        <v>313734038.83</v>
      </c>
      <c r="G20" s="11">
        <f>G18</f>
        <v>299570431.27</v>
      </c>
      <c r="H20" s="11">
        <f>H18</f>
        <v>293243115.06</v>
      </c>
      <c r="I20" s="11">
        <f>I18</f>
        <v>152095937.19</v>
      </c>
      <c r="J20" s="11">
        <f>J18</f>
        <v>14163607.56</v>
      </c>
    </row>
    <row r="21" spans="1:10" ht="15" customHeight="1">
      <c r="A21" s="22" t="s">
        <v>65</v>
      </c>
      <c r="B21" s="11"/>
      <c r="C21" s="11">
        <v>0</v>
      </c>
      <c r="D21" s="11"/>
      <c r="E21" s="11"/>
      <c r="F21" s="11">
        <v>97417384.83</v>
      </c>
      <c r="G21" s="11"/>
      <c r="H21" s="11">
        <v>0</v>
      </c>
      <c r="I21" s="11">
        <v>0</v>
      </c>
      <c r="J21" s="11">
        <v>0</v>
      </c>
    </row>
    <row r="22" spans="1:10" ht="15.75" customHeight="1" thickBot="1">
      <c r="A22" s="23" t="s">
        <v>66</v>
      </c>
      <c r="B22" s="14">
        <v>719607300</v>
      </c>
      <c r="C22" s="14">
        <f>C20</f>
        <v>46300034.08</v>
      </c>
      <c r="D22" s="14">
        <f>D20</f>
        <v>765907334.08</v>
      </c>
      <c r="E22" s="14">
        <f>E20</f>
        <v>465829976.02</v>
      </c>
      <c r="F22" s="14">
        <f>SUM(F20:F21)</f>
        <v>411151423.65999997</v>
      </c>
      <c r="G22" s="14">
        <f>G18</f>
        <v>299570431.27</v>
      </c>
      <c r="H22" s="14">
        <f>H18+H21</f>
        <v>293243115.06</v>
      </c>
      <c r="I22" s="14">
        <f>I18+I21</f>
        <v>152095937.19</v>
      </c>
      <c r="J22" s="14">
        <f>J18+J21</f>
        <v>14163607.56</v>
      </c>
    </row>
    <row r="23" spans="1:10" s="18" customFormat="1" ht="15" customHeight="1" thickTop="1">
      <c r="A23" s="29" t="s">
        <v>0</v>
      </c>
      <c r="B23" s="30"/>
      <c r="C23" s="30"/>
      <c r="D23" s="30"/>
      <c r="E23" s="30"/>
      <c r="F23" s="30"/>
      <c r="G23" s="30"/>
      <c r="H23" s="30"/>
      <c r="I23" s="30"/>
      <c r="J23" s="30"/>
    </row>
    <row r="24" spans="1:10" ht="15">
      <c r="A24" s="4"/>
      <c r="B24" s="5"/>
      <c r="C24" s="5"/>
      <c r="D24" s="5"/>
      <c r="E24" s="5"/>
      <c r="F24" s="5"/>
      <c r="G24" s="5"/>
      <c r="H24" s="5"/>
      <c r="I24" s="5"/>
      <c r="J24" s="5"/>
    </row>
    <row r="25" spans="1:10" ht="14.25">
      <c r="A25" s="28" t="s">
        <v>37</v>
      </c>
      <c r="B25" s="1"/>
      <c r="C25" s="15" t="s">
        <v>12</v>
      </c>
      <c r="D25" s="1"/>
      <c r="E25" s="26" t="s">
        <v>13</v>
      </c>
      <c r="F25" s="1"/>
      <c r="G25" s="1"/>
      <c r="H25" s="26" t="s">
        <v>40</v>
      </c>
      <c r="I25" s="1"/>
      <c r="J25" s="26" t="s">
        <v>41</v>
      </c>
    </row>
    <row r="26" spans="1:10" ht="14.25">
      <c r="A26" s="28" t="s">
        <v>38</v>
      </c>
      <c r="B26" s="1"/>
      <c r="C26" s="15" t="s">
        <v>67</v>
      </c>
      <c r="D26" s="1"/>
      <c r="E26" s="26" t="s">
        <v>68</v>
      </c>
      <c r="F26" s="1"/>
      <c r="G26" s="1"/>
      <c r="H26" s="26" t="s">
        <v>27</v>
      </c>
      <c r="I26" s="1"/>
      <c r="J26" s="26" t="s">
        <v>14</v>
      </c>
    </row>
    <row r="27" spans="1:10" ht="15">
      <c r="A27" s="28" t="s">
        <v>39</v>
      </c>
      <c r="B27" s="1"/>
      <c r="C27" s="15" t="s">
        <v>15</v>
      </c>
      <c r="D27" s="1"/>
      <c r="E27" s="26" t="s">
        <v>16</v>
      </c>
      <c r="F27" s="26"/>
      <c r="G27" s="3"/>
      <c r="H27" s="1"/>
      <c r="I27" s="1"/>
      <c r="J27" s="1"/>
    </row>
    <row r="28" spans="1:10" ht="15">
      <c r="A28" s="4"/>
      <c r="B28" s="5"/>
      <c r="C28" s="5"/>
      <c r="D28" s="5"/>
      <c r="E28" s="5"/>
      <c r="F28" s="5"/>
      <c r="G28" s="1"/>
      <c r="H28" s="1"/>
      <c r="I28" s="1"/>
      <c r="J28" s="1"/>
    </row>
    <row r="29" ht="12.75">
      <c r="F29" s="1"/>
    </row>
  </sheetData>
  <sheetProtection selectLockedCells="1"/>
  <mergeCells count="13">
    <mergeCell ref="A7:A8"/>
    <mergeCell ref="A1:H1"/>
    <mergeCell ref="A2:H2"/>
    <mergeCell ref="A3:H3"/>
    <mergeCell ref="B7:B8"/>
    <mergeCell ref="D7:D8"/>
    <mergeCell ref="G7:G8"/>
    <mergeCell ref="I7:I8"/>
    <mergeCell ref="J7:J8"/>
    <mergeCell ref="H7:H8"/>
    <mergeCell ref="C7:C8"/>
    <mergeCell ref="E7:E8"/>
    <mergeCell ref="F7:F8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Prefeitura</cp:lastModifiedBy>
  <cp:lastPrinted>2015-10-01T19:48:51Z</cp:lastPrinted>
  <dcterms:created xsi:type="dcterms:W3CDTF">2013-05-15T13:41:02Z</dcterms:created>
  <dcterms:modified xsi:type="dcterms:W3CDTF">2021-07-28T13:51:30Z</dcterms:modified>
  <cp:category/>
  <cp:version/>
  <cp:contentType/>
  <cp:contentStatus/>
</cp:coreProperties>
</file>