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975" activeTab="0"/>
  </bookViews>
  <sheets>
    <sheet name="Desp Pessoal -2º Bimestre 2021" sheetId="1" r:id="rId1"/>
  </sheets>
  <definedNames>
    <definedName name="_xlfn.SUMIFS" hidden="1">#NAME?</definedName>
    <definedName name="_xlnm.Print_Area" localSheetId="0">'Desp Pessoal -2º Bimestre 2021'!$A$2:$N$37</definedName>
    <definedName name="Z_FED31D73_12BC_4C9A_9468_72952A34E245_.wvu.PrintArea" localSheetId="0" hidden="1">'Desp Pessoal -2º Bimestre 2021'!$A$2:$N$37</definedName>
  </definedNames>
  <calcPr fullCalcOnLoad="1"/>
</workbook>
</file>

<file path=xl/sharedStrings.xml><?xml version="1.0" encoding="utf-8"?>
<sst xmlns="http://schemas.openxmlformats.org/spreadsheetml/2006/main" count="78" uniqueCount="50">
  <si>
    <t>MUNICÍPIO DE ATIBAIA</t>
  </si>
  <si>
    <t>Antonia Aparecida Cintra</t>
  </si>
  <si>
    <t>Rita de Cássia G. e Martins</t>
  </si>
  <si>
    <t>CRC 1SP 173.493/O-7</t>
  </si>
  <si>
    <t>RELATÓRIO RESUMIDO DA EXECUÇÃO ORÇAMENTÁRIA</t>
  </si>
  <si>
    <t>Sara Barbosa de Lima</t>
  </si>
  <si>
    <t>Contadora</t>
  </si>
  <si>
    <t>Secret. de Planej. e Finanças</t>
  </si>
  <si>
    <t>Prefeito Muncipal</t>
  </si>
  <si>
    <t>CRC SP 302210/O-9</t>
  </si>
  <si>
    <t>CRC 1SP 199.780 O-0</t>
  </si>
  <si>
    <t>Emil Ono</t>
  </si>
  <si>
    <t>Paulo José Rossi</t>
  </si>
  <si>
    <t>2º BIMESTRE DE 2021</t>
  </si>
  <si>
    <t>ESPECIFICAÇÃO</t>
  </si>
  <si>
    <t>05/2020</t>
  </si>
  <si>
    <t>06/2020</t>
  </si>
  <si>
    <t>07/2020</t>
  </si>
  <si>
    <t>08/2020</t>
  </si>
  <si>
    <t>09/2020</t>
  </si>
  <si>
    <t>10/2020</t>
  </si>
  <si>
    <t>11/2020</t>
  </si>
  <si>
    <t>12/2020</t>
  </si>
  <si>
    <t>01/2021</t>
  </si>
  <si>
    <t>02/2021</t>
  </si>
  <si>
    <t>03/2021</t>
  </si>
  <si>
    <t>04/2021</t>
  </si>
  <si>
    <t>TOTAL</t>
  </si>
  <si>
    <t>DEMONSTRATIVO DE APURAÇÃO DAS DESPESAS COM PESSOAL - PODER EXECUTIVO</t>
  </si>
  <si>
    <t>Período: Janeiro/2021 a Abril/2021</t>
  </si>
  <si>
    <t>(Artigo 22, Artigo 59, § 1º, incisos II e IV e § 2º da LC. 101/00; §§ 1º e 2º do Artigo 2º da Lei Federal nº 9717/98</t>
  </si>
  <si>
    <t>DESPESAS COM PESSOAL</t>
  </si>
  <si>
    <t>Órgao: Poder Executivo</t>
  </si>
  <si>
    <t>VENCTOS. E VANTAGENS FIXAS - PESSOAL ATIVO</t>
  </si>
  <si>
    <t>REMUNERAÇÃO DE AGENTES POLÍTICOS</t>
  </si>
  <si>
    <t>ENCARGOS SOCIAIS</t>
  </si>
  <si>
    <t>SENTENÇAS JUDICIAIS</t>
  </si>
  <si>
    <t>INDENIZAÇÕES E RESTITUIÇÕES TRABALHISTAS</t>
  </si>
  <si>
    <t>SUBTOTAL (I)</t>
  </si>
  <si>
    <t>DEDUÇÕES (§ 1º do Artigo 19º da LC 101/00)   </t>
  </si>
  <si>
    <t>INCENTIVO À DEMISSÃO VOLUNTÁRIA</t>
  </si>
  <si>
    <t>DECORRENTES DECISÃO JUDICIAL E EXERCÍCIO ANTERIORES</t>
  </si>
  <si>
    <t>SUBTOTAL (II)</t>
  </si>
  <si>
    <t>DESPESA LIQUIDA COM PESSOAL</t>
  </si>
  <si>
    <t>TOTAL LÍQUIDO ( I - II )</t>
  </si>
  <si>
    <t>Nota Explicativa:       
1. A despesa total com pessoal compreende o somatório dos gastos do Ente com ativos, inativos e pensionistas;      
 2. Para a apuração da dedução do Regime Próprio de Previdência é considerado mensalmente a despesa de inativos e pensionistas até o limite da receita arrecadada, conforme demonstrativo disponibilizado no site do Tribunal de Contas</t>
  </si>
  <si>
    <t xml:space="preserve">INATIVOS, PENSIONISTA BENEFÍCIOS 
PREVIDÊNCIÁRIOSS E OUTROS
</t>
  </si>
  <si>
    <t>OUTRAS DESPESAS E OBRIGAÇÕES (VARIÁVEIS)</t>
  </si>
  <si>
    <t>Assistente Especial em Serviços de Gestão</t>
  </si>
  <si>
    <t>Controladora Geral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</si>
</sst>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8"/>
      <color indexed="21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  <font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3" fillId="0" borderId="0" xfId="53" applyFont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Border="1" applyAlignment="1" applyProtection="1">
      <alignment vertical="center"/>
      <protection locked="0"/>
    </xf>
    <xf numFmtId="0" fontId="4" fillId="23" borderId="11" xfId="53" applyFont="1" applyFill="1" applyBorder="1" applyAlignment="1" applyProtection="1">
      <alignment vertical="center"/>
      <protection hidden="1"/>
    </xf>
    <xf numFmtId="171" fontId="4" fillId="23" borderId="12" xfId="53" applyNumberFormat="1" applyFont="1" applyFill="1" applyBorder="1" applyAlignment="1" applyProtection="1">
      <alignment vertical="center"/>
      <protection hidden="1"/>
    </xf>
    <xf numFmtId="171" fontId="4" fillId="0" borderId="10" xfId="53" applyNumberFormat="1" applyFont="1" applyBorder="1" applyAlignment="1" applyProtection="1">
      <alignment vertical="center"/>
      <protection hidden="1"/>
    </xf>
    <xf numFmtId="0" fontId="23" fillId="0" borderId="0" xfId="53" applyFont="1" applyAlignment="1" applyProtection="1">
      <alignment horizontal="center" vertical="center"/>
      <protection hidden="1"/>
    </xf>
    <xf numFmtId="0" fontId="28" fillId="0" borderId="0" xfId="53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0" fillId="0" borderId="0" xfId="53" applyFont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5" fillId="0" borderId="13" xfId="53" applyFont="1" applyBorder="1" applyAlignment="1" applyProtection="1">
      <alignment horizontal="left" vertical="center" indent="1"/>
      <protection hidden="1"/>
    </xf>
    <xf numFmtId="0" fontId="5" fillId="0" borderId="13" xfId="53" applyFont="1" applyBorder="1" applyAlignment="1" applyProtection="1">
      <alignment horizontal="left" vertical="center" wrapText="1" indent="1"/>
      <protection hidden="1"/>
    </xf>
    <xf numFmtId="171" fontId="4" fillId="23" borderId="0" xfId="53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25" fillId="0" borderId="0" xfId="53" applyFont="1" applyAlignment="1" applyProtection="1">
      <alignment horizontal="center" vertical="center"/>
      <protection hidden="1"/>
    </xf>
    <xf numFmtId="0" fontId="23" fillId="0" borderId="0" xfId="53" applyFont="1" applyAlignment="1" applyProtection="1">
      <alignment horizontal="center" vertical="center"/>
      <protection hidden="1"/>
    </xf>
    <xf numFmtId="0" fontId="26" fillId="14" borderId="14" xfId="53" applyFont="1" applyFill="1" applyBorder="1" applyAlignment="1" applyProtection="1">
      <alignment horizontal="center" vertical="center" wrapText="1"/>
      <protection hidden="1"/>
    </xf>
    <xf numFmtId="0" fontId="26" fillId="14" borderId="15" xfId="53" applyFont="1" applyFill="1" applyBorder="1" applyAlignment="1" applyProtection="1">
      <alignment horizontal="center" vertical="center" wrapText="1"/>
      <protection hidden="1"/>
    </xf>
    <xf numFmtId="0" fontId="26" fillId="14" borderId="16" xfId="53" applyFont="1" applyFill="1" applyBorder="1" applyAlignment="1" applyProtection="1" quotePrefix="1">
      <alignment horizontal="center" vertical="center" wrapText="1"/>
      <protection hidden="1"/>
    </xf>
    <xf numFmtId="0" fontId="26" fillId="14" borderId="17" xfId="53" applyFont="1" applyFill="1" applyBorder="1" applyAlignment="1" applyProtection="1">
      <alignment horizontal="center" vertical="center" wrapText="1"/>
      <protection hidden="1"/>
    </xf>
    <xf numFmtId="0" fontId="26" fillId="14" borderId="18" xfId="53" applyFont="1" applyFill="1" applyBorder="1" applyAlignment="1" applyProtection="1">
      <alignment horizontal="center" vertical="center" wrapText="1"/>
      <protection hidden="1"/>
    </xf>
    <xf numFmtId="0" fontId="26" fillId="14" borderId="10" xfId="53" applyFont="1" applyFill="1" applyBorder="1" applyAlignment="1" applyProtection="1">
      <alignment horizontal="center" vertical="center" wrapText="1"/>
      <protection hidden="1"/>
    </xf>
    <xf numFmtId="0" fontId="4" fillId="23" borderId="19" xfId="53" applyFont="1" applyFill="1" applyBorder="1" applyAlignment="1" applyProtection="1">
      <alignment horizontal="center" vertical="center"/>
      <protection hidden="1"/>
    </xf>
    <xf numFmtId="0" fontId="4" fillId="23" borderId="20" xfId="53" applyFont="1" applyFill="1" applyBorder="1" applyAlignment="1" applyProtection="1">
      <alignment horizontal="center" vertical="center"/>
      <protection hidden="1"/>
    </xf>
    <xf numFmtId="0" fontId="4" fillId="23" borderId="21" xfId="53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zoomScale="80" zoomScaleNormal="80" zoomScalePageLayoutView="0" workbookViewId="0" topLeftCell="A19">
      <selection activeCell="E38" sqref="E38"/>
    </sheetView>
  </sheetViews>
  <sheetFormatPr defaultColWidth="9.140625" defaultRowHeight="12.75"/>
  <cols>
    <col min="1" max="1" width="49.421875" style="1" bestFit="1" customWidth="1"/>
    <col min="2" max="2" width="18.140625" style="1" customWidth="1"/>
    <col min="3" max="3" width="18.28125" style="1" customWidth="1"/>
    <col min="4" max="5" width="19.28125" style="1" bestFit="1" customWidth="1"/>
    <col min="6" max="6" width="18.57421875" style="1" bestFit="1" customWidth="1"/>
    <col min="7" max="7" width="18.8515625" style="1" bestFit="1" customWidth="1"/>
    <col min="8" max="11" width="19.28125" style="1" bestFit="1" customWidth="1"/>
    <col min="12" max="13" width="18.00390625" style="1" customWidth="1"/>
    <col min="14" max="14" width="20.421875" style="1" customWidth="1"/>
    <col min="15" max="16384" width="9.140625" style="1" customWidth="1"/>
  </cols>
  <sheetData>
    <row r="1" spans="1:14" ht="24.75" customHeight="1">
      <c r="A1" s="29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3.25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8">
      <c r="A4" s="23" t="s">
        <v>29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8">
      <c r="A5" s="5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8">
      <c r="A6" s="5" t="s">
        <v>13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8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.75" thickBot="1">
      <c r="A8" s="13" t="s">
        <v>30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 t="s">
        <v>32</v>
      </c>
    </row>
    <row r="9" spans="1:14" ht="21" customHeight="1" thickBot="1" thickTop="1">
      <c r="A9" s="37" t="s">
        <v>31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</row>
    <row r="10" spans="1:14" ht="19.5" customHeight="1" thickTop="1">
      <c r="A10" s="31" t="s">
        <v>14</v>
      </c>
      <c r="B10" s="33" t="s">
        <v>15</v>
      </c>
      <c r="C10" s="33" t="s">
        <v>16</v>
      </c>
      <c r="D10" s="33" t="s">
        <v>17</v>
      </c>
      <c r="E10" s="33" t="s">
        <v>18</v>
      </c>
      <c r="F10" s="33" t="s">
        <v>19</v>
      </c>
      <c r="G10" s="33" t="s">
        <v>20</v>
      </c>
      <c r="H10" s="33" t="s">
        <v>21</v>
      </c>
      <c r="I10" s="33" t="s">
        <v>22</v>
      </c>
      <c r="J10" s="33" t="s">
        <v>23</v>
      </c>
      <c r="K10" s="33" t="s">
        <v>24</v>
      </c>
      <c r="L10" s="33" t="s">
        <v>25</v>
      </c>
      <c r="M10" s="33" t="s">
        <v>26</v>
      </c>
      <c r="N10" s="35" t="s">
        <v>27</v>
      </c>
    </row>
    <row r="11" spans="1:14" ht="19.5" customHeight="1">
      <c r="A11" s="32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6"/>
    </row>
    <row r="12" spans="1:14" ht="19.5" customHeight="1">
      <c r="A12" s="25" t="s">
        <v>33</v>
      </c>
      <c r="B12" s="24">
        <v>12665908.47</v>
      </c>
      <c r="C12" s="24">
        <v>13052591.02</v>
      </c>
      <c r="D12" s="24">
        <v>13151324.79</v>
      </c>
      <c r="E12" s="24">
        <v>13021572.78</v>
      </c>
      <c r="F12" s="24">
        <v>12975824.45</v>
      </c>
      <c r="G12" s="24">
        <v>13173028.93</v>
      </c>
      <c r="H12" s="24">
        <v>26356077.85</v>
      </c>
      <c r="I12" s="24">
        <v>15668185.17</v>
      </c>
      <c r="J12" s="24">
        <v>12794129.52</v>
      </c>
      <c r="K12" s="24">
        <v>13421161.2</v>
      </c>
      <c r="L12" s="24">
        <v>13834494.01</v>
      </c>
      <c r="M12" s="24">
        <v>13978764.52</v>
      </c>
      <c r="N12" s="11">
        <f>SUM(B12:M12)</f>
        <v>174093062.70999998</v>
      </c>
    </row>
    <row r="13" spans="1:14" ht="19.5" customHeight="1">
      <c r="A13" s="25" t="s">
        <v>34</v>
      </c>
      <c r="B13" s="24">
        <v>203841.19</v>
      </c>
      <c r="C13" s="24">
        <v>215503.95</v>
      </c>
      <c r="D13" s="24">
        <v>218597.81</v>
      </c>
      <c r="E13" s="24">
        <v>219773.46</v>
      </c>
      <c r="F13" s="24">
        <v>208153.64</v>
      </c>
      <c r="G13" s="24">
        <v>245568.57</v>
      </c>
      <c r="H13" s="24">
        <v>196479.94</v>
      </c>
      <c r="I13" s="24">
        <v>231244.54</v>
      </c>
      <c r="J13" s="24">
        <v>248364.61</v>
      </c>
      <c r="K13" s="24">
        <v>256343.27</v>
      </c>
      <c r="L13" s="24">
        <v>253798.26</v>
      </c>
      <c r="M13" s="24">
        <v>246920.66</v>
      </c>
      <c r="N13" s="11">
        <f aca="true" t="shared" si="0" ref="N13:N18">SUM(B13:M13)</f>
        <v>2744589.9000000004</v>
      </c>
    </row>
    <row r="14" spans="1:14" ht="19.5" customHeight="1">
      <c r="A14" s="25" t="s">
        <v>35</v>
      </c>
      <c r="B14" s="24">
        <v>4253690.56</v>
      </c>
      <c r="C14" s="24">
        <v>4313074.49</v>
      </c>
      <c r="D14" s="24">
        <v>4357885.7</v>
      </c>
      <c r="E14" s="24">
        <v>4325822.31</v>
      </c>
      <c r="F14" s="24">
        <v>4219338.03</v>
      </c>
      <c r="G14" s="24">
        <v>4534070.06</v>
      </c>
      <c r="H14" s="24">
        <v>8131241.72</v>
      </c>
      <c r="I14" s="24">
        <v>4909649.95</v>
      </c>
      <c r="J14" s="24">
        <v>4621387.87</v>
      </c>
      <c r="K14" s="24">
        <v>4412916.78</v>
      </c>
      <c r="L14" s="24">
        <v>4677215.24</v>
      </c>
      <c r="M14" s="24">
        <v>4722118.32</v>
      </c>
      <c r="N14" s="11">
        <f t="shared" si="0"/>
        <v>57478411.03</v>
      </c>
    </row>
    <row r="15" spans="1:14" ht="45" customHeight="1">
      <c r="A15" s="26" t="s">
        <v>46</v>
      </c>
      <c r="B15" s="24">
        <v>204362.39</v>
      </c>
      <c r="C15" s="24">
        <v>204362.39</v>
      </c>
      <c r="D15" s="24">
        <v>204362.39</v>
      </c>
      <c r="E15" s="24">
        <v>200503.77</v>
      </c>
      <c r="F15" s="24">
        <v>198119.9</v>
      </c>
      <c r="G15" s="24">
        <v>196310.4</v>
      </c>
      <c r="H15" s="24">
        <v>390162.67</v>
      </c>
      <c r="I15" s="24">
        <v>194376.57</v>
      </c>
      <c r="J15" s="24">
        <v>194376.57</v>
      </c>
      <c r="K15" s="24">
        <v>194376.57</v>
      </c>
      <c r="L15" s="24">
        <v>194376.57</v>
      </c>
      <c r="M15" s="24">
        <v>194376.57</v>
      </c>
      <c r="N15" s="11">
        <f t="shared" si="0"/>
        <v>2570066.76</v>
      </c>
    </row>
    <row r="16" spans="1:14" ht="36" customHeight="1">
      <c r="A16" s="26" t="s">
        <v>47</v>
      </c>
      <c r="B16" s="24">
        <v>454516.11</v>
      </c>
      <c r="C16" s="24">
        <v>455016.66</v>
      </c>
      <c r="D16" s="24">
        <v>513237.81</v>
      </c>
      <c r="E16" s="24">
        <v>387637.12</v>
      </c>
      <c r="F16" s="24">
        <v>238473.24</v>
      </c>
      <c r="G16" s="24">
        <v>276580.08</v>
      </c>
      <c r="H16" s="24">
        <v>445719.36</v>
      </c>
      <c r="I16" s="24">
        <v>567850.57</v>
      </c>
      <c r="J16" s="24">
        <v>332132.8</v>
      </c>
      <c r="K16" s="24">
        <v>271134.15</v>
      </c>
      <c r="L16" s="24">
        <v>721757.45</v>
      </c>
      <c r="M16" s="24">
        <v>818574.33</v>
      </c>
      <c r="N16" s="11">
        <f t="shared" si="0"/>
        <v>5482629.68</v>
      </c>
    </row>
    <row r="17" spans="1:14" ht="19.5" customHeight="1">
      <c r="A17" s="25" t="s">
        <v>36</v>
      </c>
      <c r="B17" s="24">
        <v>19914.12</v>
      </c>
      <c r="C17" s="24">
        <v>3811.51</v>
      </c>
      <c r="D17" s="24">
        <v>11453.79</v>
      </c>
      <c r="E17" s="24">
        <v>249694.34</v>
      </c>
      <c r="F17" s="24">
        <v>10045.87</v>
      </c>
      <c r="G17" s="24">
        <v>7939.52</v>
      </c>
      <c r="H17" s="7">
        <v>0</v>
      </c>
      <c r="I17" s="7">
        <v>0</v>
      </c>
      <c r="J17" s="24">
        <v>739035.84</v>
      </c>
      <c r="K17" s="7">
        <v>0</v>
      </c>
      <c r="L17" s="7">
        <v>0</v>
      </c>
      <c r="M17" s="7">
        <v>0</v>
      </c>
      <c r="N17" s="11">
        <f t="shared" si="0"/>
        <v>1041894.99</v>
      </c>
    </row>
    <row r="18" spans="1:14" ht="19.5" customHeight="1">
      <c r="A18" s="25" t="s">
        <v>37</v>
      </c>
      <c r="B18" s="24">
        <v>143455.83</v>
      </c>
      <c r="C18" s="24">
        <v>34722.25</v>
      </c>
      <c r="D18" s="24">
        <v>51776.98</v>
      </c>
      <c r="E18" s="24">
        <v>143823.29</v>
      </c>
      <c r="F18" s="24">
        <v>14144.63</v>
      </c>
      <c r="G18" s="24">
        <v>448907.5</v>
      </c>
      <c r="H18" s="24">
        <v>105882.71</v>
      </c>
      <c r="I18" s="24">
        <v>11027.73</v>
      </c>
      <c r="J18" s="24">
        <v>57592.94</v>
      </c>
      <c r="K18" s="24">
        <v>22490.46</v>
      </c>
      <c r="L18" s="24">
        <v>271445.29</v>
      </c>
      <c r="M18" s="24">
        <v>345503.28</v>
      </c>
      <c r="N18" s="11">
        <f t="shared" si="0"/>
        <v>1650772.89</v>
      </c>
    </row>
    <row r="19" spans="1:14" ht="19.5" customHeight="1" thickBot="1">
      <c r="A19" s="9" t="s">
        <v>38</v>
      </c>
      <c r="B19" s="10">
        <f aca="true" t="shared" si="1" ref="B19:N19">SUM(B12:B18)</f>
        <v>17945688.669999998</v>
      </c>
      <c r="C19" s="10">
        <f t="shared" si="1"/>
        <v>18279082.270000003</v>
      </c>
      <c r="D19" s="10">
        <f t="shared" si="1"/>
        <v>18508639.27</v>
      </c>
      <c r="E19" s="10">
        <f t="shared" si="1"/>
        <v>18548827.07</v>
      </c>
      <c r="F19" s="10">
        <f t="shared" si="1"/>
        <v>17864099.759999998</v>
      </c>
      <c r="G19" s="10">
        <f t="shared" si="1"/>
        <v>18882405.059999995</v>
      </c>
      <c r="H19" s="10">
        <f t="shared" si="1"/>
        <v>35625564.25000001</v>
      </c>
      <c r="I19" s="10">
        <f t="shared" si="1"/>
        <v>21582334.53</v>
      </c>
      <c r="J19" s="10">
        <f t="shared" si="1"/>
        <v>18987020.150000002</v>
      </c>
      <c r="K19" s="10">
        <f t="shared" si="1"/>
        <v>18578422.43</v>
      </c>
      <c r="L19" s="10">
        <f t="shared" si="1"/>
        <v>19953086.819999997</v>
      </c>
      <c r="M19" s="10">
        <f t="shared" si="1"/>
        <v>20306257.68</v>
      </c>
      <c r="N19" s="10">
        <f t="shared" si="1"/>
        <v>245061427.95999998</v>
      </c>
    </row>
    <row r="20" spans="1:14" ht="39" customHeight="1" thickBot="1" thickTop="1">
      <c r="A20" s="37" t="s">
        <v>39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</row>
    <row r="21" spans="1:14" ht="19.5" customHeight="1" thickTop="1">
      <c r="A21" s="31" t="s">
        <v>14</v>
      </c>
      <c r="B21" s="33" t="s">
        <v>15</v>
      </c>
      <c r="C21" s="33" t="s">
        <v>16</v>
      </c>
      <c r="D21" s="33" t="s">
        <v>17</v>
      </c>
      <c r="E21" s="33" t="s">
        <v>18</v>
      </c>
      <c r="F21" s="33" t="s">
        <v>19</v>
      </c>
      <c r="G21" s="33" t="s">
        <v>20</v>
      </c>
      <c r="H21" s="33" t="s">
        <v>21</v>
      </c>
      <c r="I21" s="33" t="s">
        <v>22</v>
      </c>
      <c r="J21" s="33" t="s">
        <v>23</v>
      </c>
      <c r="K21" s="33" t="s">
        <v>24</v>
      </c>
      <c r="L21" s="33" t="s">
        <v>25</v>
      </c>
      <c r="M21" s="33" t="s">
        <v>26</v>
      </c>
      <c r="N21" s="35" t="s">
        <v>27</v>
      </c>
    </row>
    <row r="22" spans="1:14" ht="29.25" customHeight="1">
      <c r="A22" s="32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6"/>
    </row>
    <row r="23" spans="1:14" ht="36.75" customHeight="1">
      <c r="A23" s="14" t="s">
        <v>40</v>
      </c>
      <c r="B23" s="24">
        <v>41923.5</v>
      </c>
      <c r="C23" s="24">
        <v>34722.25</v>
      </c>
      <c r="D23" s="24">
        <v>51776.98</v>
      </c>
      <c r="E23" s="24">
        <v>143823.29</v>
      </c>
      <c r="F23" s="24">
        <v>14144.63</v>
      </c>
      <c r="G23" s="24">
        <v>448907.5</v>
      </c>
      <c r="H23" s="24">
        <v>105882.71</v>
      </c>
      <c r="I23" s="24">
        <v>723604.2</v>
      </c>
      <c r="J23" s="24">
        <v>52032.18</v>
      </c>
      <c r="K23" s="24">
        <v>22490.46</v>
      </c>
      <c r="L23" s="24">
        <v>269943.8</v>
      </c>
      <c r="M23" s="24">
        <v>345503.28</v>
      </c>
      <c r="N23" s="8">
        <f>SUM(B23:M23)</f>
        <v>2254754.7800000003</v>
      </c>
    </row>
    <row r="24" spans="1:14" ht="25.5" customHeight="1">
      <c r="A24" s="14" t="s">
        <v>41</v>
      </c>
      <c r="B24" s="24">
        <v>19914.12</v>
      </c>
      <c r="C24" s="24">
        <v>3811.51</v>
      </c>
      <c r="D24" s="24">
        <v>11453.79</v>
      </c>
      <c r="E24" s="24">
        <v>249694.34</v>
      </c>
      <c r="F24" s="24">
        <v>10045.87</v>
      </c>
      <c r="G24" s="24">
        <v>7939.52</v>
      </c>
      <c r="H24" s="8">
        <v>0</v>
      </c>
      <c r="I24" s="8">
        <v>0</v>
      </c>
      <c r="J24" s="24">
        <v>739035.84</v>
      </c>
      <c r="K24" s="8">
        <v>0</v>
      </c>
      <c r="L24" s="8">
        <v>0</v>
      </c>
      <c r="M24" s="8">
        <v>0</v>
      </c>
      <c r="N24" s="8">
        <f>SUM(B24:M24)</f>
        <v>1041894.99</v>
      </c>
    </row>
    <row r="25" spans="1:14" ht="36" customHeight="1" thickBot="1">
      <c r="A25" s="9" t="s">
        <v>42</v>
      </c>
      <c r="B25" s="10">
        <f aca="true" t="shared" si="2" ref="B25:N25">SUM(B23:B24)</f>
        <v>61837.619999999995</v>
      </c>
      <c r="C25" s="10">
        <f t="shared" si="2"/>
        <v>38533.76</v>
      </c>
      <c r="D25" s="10">
        <f t="shared" si="2"/>
        <v>63230.770000000004</v>
      </c>
      <c r="E25" s="10">
        <f t="shared" si="2"/>
        <v>393517.63</v>
      </c>
      <c r="F25" s="10">
        <f t="shared" si="2"/>
        <v>24190.5</v>
      </c>
      <c r="G25" s="10">
        <f t="shared" si="2"/>
        <v>456847.02</v>
      </c>
      <c r="H25" s="10">
        <f t="shared" si="2"/>
        <v>105882.71</v>
      </c>
      <c r="I25" s="10">
        <f t="shared" si="2"/>
        <v>723604.2</v>
      </c>
      <c r="J25" s="10">
        <f t="shared" si="2"/>
        <v>791068.02</v>
      </c>
      <c r="K25" s="10">
        <f t="shared" si="2"/>
        <v>22490.46</v>
      </c>
      <c r="L25" s="10">
        <f t="shared" si="2"/>
        <v>269943.8</v>
      </c>
      <c r="M25" s="10">
        <f t="shared" si="2"/>
        <v>345503.28</v>
      </c>
      <c r="N25" s="10">
        <f t="shared" si="2"/>
        <v>3296649.7700000005</v>
      </c>
    </row>
    <row r="26" spans="1:14" ht="32.25" customHeight="1" thickBot="1" thickTop="1">
      <c r="A26" s="37" t="s">
        <v>43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</row>
    <row r="27" spans="1:14" ht="18.75" customHeight="1" thickTop="1">
      <c r="A27" s="31" t="s">
        <v>14</v>
      </c>
      <c r="B27" s="33" t="s">
        <v>15</v>
      </c>
      <c r="C27" s="33" t="s">
        <v>16</v>
      </c>
      <c r="D27" s="33" t="s">
        <v>17</v>
      </c>
      <c r="E27" s="33" t="s">
        <v>18</v>
      </c>
      <c r="F27" s="33" t="s">
        <v>19</v>
      </c>
      <c r="G27" s="33" t="s">
        <v>20</v>
      </c>
      <c r="H27" s="33" t="s">
        <v>21</v>
      </c>
      <c r="I27" s="33" t="s">
        <v>22</v>
      </c>
      <c r="J27" s="33" t="s">
        <v>23</v>
      </c>
      <c r="K27" s="33" t="s">
        <v>24</v>
      </c>
      <c r="L27" s="33" t="s">
        <v>25</v>
      </c>
      <c r="M27" s="33" t="s">
        <v>26</v>
      </c>
      <c r="N27" s="35" t="s">
        <v>27</v>
      </c>
    </row>
    <row r="28" spans="1:14" ht="12.75">
      <c r="A28" s="32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6"/>
    </row>
    <row r="29" spans="1:14" ht="27.75" customHeight="1" thickBot="1">
      <c r="A29" s="1" t="s">
        <v>44</v>
      </c>
      <c r="B29" s="10">
        <f>B19-B25</f>
        <v>17883851.049999997</v>
      </c>
      <c r="C29" s="10">
        <f aca="true" t="shared" si="3" ref="C29:N29">C19-C25</f>
        <v>18240548.51</v>
      </c>
      <c r="D29" s="10">
        <f t="shared" si="3"/>
        <v>18445408.5</v>
      </c>
      <c r="E29" s="10">
        <f t="shared" si="3"/>
        <v>18155309.44</v>
      </c>
      <c r="F29" s="10">
        <f t="shared" si="3"/>
        <v>17839909.259999998</v>
      </c>
      <c r="G29" s="10">
        <f t="shared" si="3"/>
        <v>18425558.039999995</v>
      </c>
      <c r="H29" s="10">
        <f t="shared" si="3"/>
        <v>35519681.54000001</v>
      </c>
      <c r="I29" s="10">
        <f t="shared" si="3"/>
        <v>20858730.330000002</v>
      </c>
      <c r="J29" s="10">
        <f t="shared" si="3"/>
        <v>18195952.130000003</v>
      </c>
      <c r="K29" s="10">
        <f t="shared" si="3"/>
        <v>18555931.97</v>
      </c>
      <c r="L29" s="10">
        <f t="shared" si="3"/>
        <v>19683143.019999996</v>
      </c>
      <c r="M29" s="10">
        <f t="shared" si="3"/>
        <v>19960754.4</v>
      </c>
      <c r="N29" s="10">
        <f t="shared" si="3"/>
        <v>241764778.18999997</v>
      </c>
    </row>
    <row r="30" spans="2:14" ht="27.75" customHeight="1" thickTop="1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46.5" customHeight="1">
      <c r="A31" s="28" t="s">
        <v>45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3" s="20" customFormat="1" ht="12.75">
      <c r="L33" s="18"/>
    </row>
    <row r="34" s="20" customFormat="1" ht="12.75">
      <c r="L34" s="18"/>
    </row>
    <row r="35" s="20" customFormat="1" ht="12.75"/>
    <row r="36" spans="1:11" ht="12.75">
      <c r="A36" s="15" t="s">
        <v>5</v>
      </c>
      <c r="B36" s="16"/>
      <c r="C36" s="17" t="s">
        <v>1</v>
      </c>
      <c r="D36" s="18"/>
      <c r="E36" s="19" t="s">
        <v>2</v>
      </c>
      <c r="F36" s="16"/>
      <c r="G36" s="18"/>
      <c r="H36" s="19" t="s">
        <v>12</v>
      </c>
      <c r="I36" s="20"/>
      <c r="J36" s="18"/>
      <c r="K36" s="19" t="s">
        <v>11</v>
      </c>
    </row>
    <row r="37" spans="1:11" ht="12.75">
      <c r="A37" s="15" t="s">
        <v>6</v>
      </c>
      <c r="B37" s="16"/>
      <c r="C37" s="17" t="s">
        <v>48</v>
      </c>
      <c r="D37" s="18"/>
      <c r="E37" s="19" t="s">
        <v>49</v>
      </c>
      <c r="F37" s="16"/>
      <c r="G37" s="18"/>
      <c r="H37" s="19" t="s">
        <v>7</v>
      </c>
      <c r="I37" s="20"/>
      <c r="J37" s="18"/>
      <c r="K37" s="19" t="s">
        <v>8</v>
      </c>
    </row>
    <row r="38" spans="1:11" ht="12.75">
      <c r="A38" s="15" t="s">
        <v>9</v>
      </c>
      <c r="B38" s="21"/>
      <c r="C38" s="22" t="s">
        <v>10</v>
      </c>
      <c r="D38" s="18"/>
      <c r="E38" s="19" t="s">
        <v>3</v>
      </c>
      <c r="F38" s="16"/>
      <c r="G38" s="20"/>
      <c r="H38" s="20"/>
      <c r="I38" s="20"/>
      <c r="J38" s="20"/>
      <c r="K38" s="20"/>
    </row>
    <row r="40" ht="15">
      <c r="O40" s="4"/>
    </row>
  </sheetData>
  <sheetProtection selectLockedCells="1"/>
  <mergeCells count="49">
    <mergeCell ref="H27:H28"/>
    <mergeCell ref="M27:M28"/>
    <mergeCell ref="N27:N28"/>
    <mergeCell ref="I27:I28"/>
    <mergeCell ref="J27:J28"/>
    <mergeCell ref="K27:K28"/>
    <mergeCell ref="L27:L28"/>
    <mergeCell ref="M21:M22"/>
    <mergeCell ref="N21:N22"/>
    <mergeCell ref="A26:N26"/>
    <mergeCell ref="A27:A28"/>
    <mergeCell ref="B27:B28"/>
    <mergeCell ref="C27:C28"/>
    <mergeCell ref="D27:D28"/>
    <mergeCell ref="E27:E28"/>
    <mergeCell ref="F27:F28"/>
    <mergeCell ref="G27:G28"/>
    <mergeCell ref="I21:I22"/>
    <mergeCell ref="J21:J22"/>
    <mergeCell ref="K21:K22"/>
    <mergeCell ref="L21:L22"/>
    <mergeCell ref="E21:E22"/>
    <mergeCell ref="F21:F22"/>
    <mergeCell ref="G21:G22"/>
    <mergeCell ref="H21:H22"/>
    <mergeCell ref="A21:A22"/>
    <mergeCell ref="B21:B22"/>
    <mergeCell ref="C21:C22"/>
    <mergeCell ref="D21:D22"/>
    <mergeCell ref="A1:N1"/>
    <mergeCell ref="I10:I11"/>
    <mergeCell ref="G10:G11"/>
    <mergeCell ref="C10:C11"/>
    <mergeCell ref="D10:D11"/>
    <mergeCell ref="E10:E11"/>
    <mergeCell ref="F10:F11"/>
    <mergeCell ref="N10:N11"/>
    <mergeCell ref="M10:M11"/>
    <mergeCell ref="A9:N9"/>
    <mergeCell ref="A31:N31"/>
    <mergeCell ref="A2:N2"/>
    <mergeCell ref="A3:N3"/>
    <mergeCell ref="A10:A11"/>
    <mergeCell ref="J10:J11"/>
    <mergeCell ref="K10:K11"/>
    <mergeCell ref="L10:L11"/>
    <mergeCell ref="H10:H11"/>
    <mergeCell ref="B10:B11"/>
    <mergeCell ref="A20:N20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2013-10-15T12:44:01Z</cp:lastPrinted>
  <dcterms:created xsi:type="dcterms:W3CDTF">2013-05-15T13:42:59Z</dcterms:created>
  <dcterms:modified xsi:type="dcterms:W3CDTF">2021-06-11T11:28:15Z</dcterms:modified>
  <cp:category/>
  <cp:version/>
  <cp:contentType/>
  <cp:contentStatus/>
</cp:coreProperties>
</file>