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9975" activeTab="1"/>
  </bookViews>
  <sheets>
    <sheet name="RREO-1º Bim. 2021- Receitas" sheetId="1" r:id="rId1"/>
    <sheet name="RREO-1º Bim. 2021 - Despesas" sheetId="2" r:id="rId2"/>
  </sheets>
  <definedNames>
    <definedName name="_xlfn.SUMIFS" hidden="1">#NAME?</definedName>
    <definedName name="_xlnm.Print_Area" localSheetId="1">'RREO-1º Bim. 2021 - Despesas'!$A$1:$K$31</definedName>
    <definedName name="_xlnm.Print_Area" localSheetId="0">'RREO-1º Bim. 2021- Receitas'!$A$1:$H$64</definedName>
    <definedName name="Z_FED31D73_12BC_4C9A_9468_72952A34E245_.wvu.PrintArea" localSheetId="1" hidden="1">'RREO-1º Bim. 2021 - Despesas'!$A$1:$K$31</definedName>
    <definedName name="Z_FED31D73_12BC_4C9A_9468_72952A34E245_.wvu.PrintArea" localSheetId="0" hidden="1">'RREO-1º Bim. 2021- Receitas'!$A$1:$H$64</definedName>
  </definedNames>
  <calcPr fullCalcOnLoad="1"/>
</workbook>
</file>

<file path=xl/sharedStrings.xml><?xml version="1.0" encoding="utf-8"?>
<sst xmlns="http://schemas.openxmlformats.org/spreadsheetml/2006/main" count="137" uniqueCount="112">
  <si>
    <t xml:space="preserve">RELATÓRIO RESUMIDO DA EXECUÇÃO ORÇAMENTÁRIA </t>
  </si>
  <si>
    <t>MUNICÍPIO DE ATIBAIA</t>
  </si>
  <si>
    <t>Valores expressos em R$</t>
  </si>
  <si>
    <t>Contribuições</t>
  </si>
  <si>
    <t>Transferências Correntes</t>
  </si>
  <si>
    <t>Outras Receitas Correntes</t>
  </si>
  <si>
    <t>Receitas de Capital (B)</t>
  </si>
  <si>
    <t>Operações de Crédito</t>
  </si>
  <si>
    <t>Alienação de Bens</t>
  </si>
  <si>
    <t>Amortização de Empréstimos</t>
  </si>
  <si>
    <t>Transferências de Capital</t>
  </si>
  <si>
    <t>Outras Receitas de Capital</t>
  </si>
  <si>
    <t>Outras Despesas Correntes</t>
  </si>
  <si>
    <t>Reserva de Contingência (E)</t>
  </si>
  <si>
    <t>Antonia Aparecida Cintra</t>
  </si>
  <si>
    <t>Rita de Cássia G. e Martins</t>
  </si>
  <si>
    <t>Prefeito Municipal</t>
  </si>
  <si>
    <t>Gerente da Div. de Controladoria</t>
  </si>
  <si>
    <t>Ass. de Controle Interno</t>
  </si>
  <si>
    <t>CRC 1SP 199.780/O-0</t>
  </si>
  <si>
    <t>CRC 1SP 173.493/O-7</t>
  </si>
  <si>
    <t>(-) Contas Redutoras (ICMS,FPM,IPI Exp)</t>
  </si>
  <si>
    <t>Contém empenhos estimativos de contratos (prestação de serviços e obras)</t>
  </si>
  <si>
    <t>* Nota Explicativa:</t>
  </si>
  <si>
    <t>Impostos</t>
  </si>
  <si>
    <t>Taxas</t>
  </si>
  <si>
    <t>Contribuição de Melhoria</t>
  </si>
  <si>
    <t>No Bimestre (b)</t>
  </si>
  <si>
    <t>% (b/a)</t>
  </si>
  <si>
    <t>Até o Bimestre (c)</t>
  </si>
  <si>
    <t>% (c/a)</t>
  </si>
  <si>
    <t>Saldo (a-c)</t>
  </si>
  <si>
    <t>Receitas Realizadas</t>
  </si>
  <si>
    <t>Previsão         Inicial</t>
  </si>
  <si>
    <t>Previsão Atualizada (a)</t>
  </si>
  <si>
    <t>Contribuições Sociais</t>
  </si>
  <si>
    <t>Outras Receitas Patrimoniais</t>
  </si>
  <si>
    <t>-</t>
  </si>
  <si>
    <t>Receita Agropecuária</t>
  </si>
  <si>
    <t>Receita Industrial</t>
  </si>
  <si>
    <t>Receita de Serviços</t>
  </si>
  <si>
    <t>Alienação de Bens Móveis</t>
  </si>
  <si>
    <t>Alienação de Bens Imóveis</t>
  </si>
  <si>
    <t>Transferências de Instituições Privadas</t>
  </si>
  <si>
    <t>DESPESAS (Exceto Intra-Orçamentárias)</t>
  </si>
  <si>
    <t>Dotação        Inicial (d)</t>
  </si>
  <si>
    <t>Despesas Empenhadas</t>
  </si>
  <si>
    <t>No Bimestre</t>
  </si>
  <si>
    <t>Até o Bimestre (f)</t>
  </si>
  <si>
    <t>Saldo (g) = (e-f)</t>
  </si>
  <si>
    <t>Despesas Liquidadas</t>
  </si>
  <si>
    <t>Até o Bimestre (h)</t>
  </si>
  <si>
    <t>Saldo (i) = (e-h)</t>
  </si>
  <si>
    <t>Despesas Pagas</t>
  </si>
  <si>
    <t>Até o Bim. (j)</t>
  </si>
  <si>
    <t>Inscritas em RP</t>
  </si>
  <si>
    <t>Ñ Processados (k)</t>
  </si>
  <si>
    <t>Pessoal e Encargos Sociais</t>
  </si>
  <si>
    <t>Juros e Encargos da Dívida</t>
  </si>
  <si>
    <t>Dotação Atualizada (e)</t>
  </si>
  <si>
    <t>Investimentos</t>
  </si>
  <si>
    <t>Inversões Financeiras</t>
  </si>
  <si>
    <t>Amortização da Dívida</t>
  </si>
  <si>
    <t>Secretário de Planej. e Finanças</t>
  </si>
  <si>
    <t>Contribuição para o Custeio do Serviço de  Iluminação Pública</t>
  </si>
  <si>
    <t>Receita Patrimonial</t>
  </si>
  <si>
    <t>Exploração do Patrimônio Imobiliário do Estado</t>
  </si>
  <si>
    <t>Valores Mobiliários</t>
  </si>
  <si>
    <t>Transferências dos Estados e do Distrito Federal e de suas Entidades</t>
  </si>
  <si>
    <t>Transferências de Outras Instituições Públicas</t>
  </si>
  <si>
    <t>Transferências da União e de suas Entidades</t>
  </si>
  <si>
    <t>Multas Administrativas, Contratuais e Judiciais</t>
  </si>
  <si>
    <t>Indenizações, Restituições e Ressarcimentos</t>
  </si>
  <si>
    <t>Bens, Direitos e Valores Incorporados ao Patrimônio Público</t>
  </si>
  <si>
    <t>Demais Receitas Correntes</t>
  </si>
  <si>
    <t>Operações de Crédito - Mercado Interno</t>
  </si>
  <si>
    <t>Operações de Crédito - Mercado Externo</t>
  </si>
  <si>
    <t>BALANÇO ORÇAMENTÁRIO</t>
  </si>
  <si>
    <t>IMPOSTOS, TAXAS E CONTRIBUIÇÃO DE MELHORIA</t>
  </si>
  <si>
    <t xml:space="preserve">RECEITAS </t>
  </si>
  <si>
    <t>Demais Receitas de Capital</t>
  </si>
  <si>
    <t>Receitas Correntes</t>
  </si>
  <si>
    <t>RECEITAS (Exceto Intra-Orçamentárias) (I)</t>
  </si>
  <si>
    <t>RECEITAS INTRA-ORÇAMENTÁRIAS (II)</t>
  </si>
  <si>
    <t>SUBTOTAL DAS RECEITAS (III) = (I + II)</t>
  </si>
  <si>
    <t>Operações de Crédito/ Refinanciamento (IV)</t>
  </si>
  <si>
    <t>DEFICIT (VI)</t>
  </si>
  <si>
    <t>TOTAL (VII) = (V + VI)</t>
  </si>
  <si>
    <t xml:space="preserve">Saldo dos Exercícios Anteriores </t>
  </si>
  <si>
    <t>Superávit Financeiro Utilizado para Créditos Adicionais</t>
  </si>
  <si>
    <t xml:space="preserve">DESPESAS </t>
  </si>
  <si>
    <t xml:space="preserve">Despesas Correntes </t>
  </si>
  <si>
    <t>Despesas de Capital</t>
  </si>
  <si>
    <t>DESPESAS (INTRA ORÇAMENTÁRIAS) (IX)</t>
  </si>
  <si>
    <t>SUBTOTAL DAS DESPESAS (X) =  (VIII + IX)</t>
  </si>
  <si>
    <t>Amortização da Dívida/ Refinanciamento (XI)</t>
  </si>
  <si>
    <t>SUBTOTAL C/ REFINANCIAMENTO (XII) = (X+XI)</t>
  </si>
  <si>
    <t>SUPERÁVIT (XIII)</t>
  </si>
  <si>
    <t>TOTAL (XIV) = (XII + XIII)</t>
  </si>
  <si>
    <t>O déficit será apurado pela diferença entre a receita realizada e a despesa liquidada nos cinco primeiros bimestres e a despesa empenhada no último bimestre</t>
  </si>
  <si>
    <t>ORÇAMENTOS FISCAL E DA SEGURIDADE SOCIAL</t>
  </si>
  <si>
    <t>Tabela 1 - Balanço Orçamentário</t>
  </si>
  <si>
    <t>(RREO - Anexo I (LRF. Art 52, inciso I, alineas "a" e "b" do inciso II e §1º)</t>
  </si>
  <si>
    <t>Sara Barbosa de Lima</t>
  </si>
  <si>
    <t>Contadora</t>
  </si>
  <si>
    <t>CRC SP 302.210/O-9</t>
  </si>
  <si>
    <t>1º BIMESTRE DE 2021</t>
  </si>
  <si>
    <t>TOTAL DAS RECEITAS (V) = (III + IV)</t>
  </si>
  <si>
    <t>Paulo José Rossi</t>
  </si>
  <si>
    <t>Emil Ono</t>
  </si>
  <si>
    <t>fonte: Sistema PRESCON, Unidade Responsável: Secretaria de Planejamento e Finanças. Emissão das Receitas: 17/03/2021, às 09:21:31. Emissão das Despesas: 17/03/2021, às 10:17:37</t>
  </si>
  <si>
    <t>Relatório consolidado com a Autarquia Companhia de Saneamento Ambiental de Atibaia-SAAE: Receitas e Despesas fornecidas por relatório de sistema próprio da Autarquia.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</si>
</sst>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0.000%"/>
    <numFmt numFmtId="174" formatCode="0.0%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39" fontId="0" fillId="0" borderId="0" xfId="0" applyNumberFormat="1" applyFont="1" applyAlignment="1" applyProtection="1">
      <alignment/>
      <protection hidden="1"/>
    </xf>
    <xf numFmtId="39" fontId="25" fillId="0" borderId="0" xfId="55" applyNumberFormat="1" applyFont="1" applyBorder="1" applyAlignment="1" applyProtection="1">
      <alignment/>
      <protection hidden="1"/>
    </xf>
    <xf numFmtId="0" fontId="3" fillId="0" borderId="0" xfId="55" applyFont="1" applyAlignment="1" applyProtection="1">
      <alignment horizontal="center"/>
      <protection hidden="1"/>
    </xf>
    <xf numFmtId="39" fontId="3" fillId="0" borderId="0" xfId="55" applyNumberFormat="1" applyFont="1" applyAlignment="1" applyProtection="1">
      <alignment horizontal="center"/>
      <protection hidden="1"/>
    </xf>
    <xf numFmtId="39" fontId="26" fillId="0" borderId="0" xfId="55" applyNumberFormat="1" applyFont="1" applyBorder="1" applyProtection="1">
      <alignment/>
      <protection hidden="1"/>
    </xf>
    <xf numFmtId="39" fontId="27" fillId="0" borderId="0" xfId="55" applyNumberFormat="1" applyFont="1" applyBorder="1" applyProtection="1">
      <alignment/>
      <protection hidden="1"/>
    </xf>
    <xf numFmtId="171" fontId="0" fillId="0" borderId="10" xfId="55" applyNumberFormat="1" applyFont="1" applyBorder="1" applyProtection="1">
      <alignment/>
      <protection locked="0"/>
    </xf>
    <xf numFmtId="171" fontId="0" fillId="0" borderId="11" xfId="55" applyNumberFormat="1" applyFont="1" applyBorder="1" applyProtection="1">
      <alignment/>
      <protection hidden="1"/>
    </xf>
    <xf numFmtId="171" fontId="0" fillId="24" borderId="10" xfId="55" applyNumberFormat="1" applyFont="1" applyFill="1" applyBorder="1" applyProtection="1">
      <alignment/>
      <protection hidden="1"/>
    </xf>
    <xf numFmtId="171" fontId="0" fillId="24" borderId="11" xfId="55" applyNumberFormat="1" applyFont="1" applyFill="1" applyBorder="1" applyProtection="1">
      <alignment/>
      <protection hidden="1"/>
    </xf>
    <xf numFmtId="0" fontId="28" fillId="0" borderId="0" xfId="55" applyFont="1" applyBorder="1" applyAlignment="1" applyProtection="1">
      <alignment horizontal="left" indent="1"/>
      <protection hidden="1"/>
    </xf>
    <xf numFmtId="0" fontId="0" fillId="0" borderId="12" xfId="55" applyFont="1" applyBorder="1" applyAlignment="1" applyProtection="1">
      <alignment horizontal="left" indent="1"/>
      <protection hidden="1"/>
    </xf>
    <xf numFmtId="171" fontId="5" fillId="23" borderId="10" xfId="55" applyNumberFormat="1" applyFont="1" applyFill="1" applyBorder="1" applyProtection="1">
      <alignment/>
      <protection hidden="1"/>
    </xf>
    <xf numFmtId="171" fontId="5" fillId="23" borderId="11" xfId="55" applyNumberFormat="1" applyFont="1" applyFill="1" applyBorder="1" applyProtection="1">
      <alignment/>
      <protection hidden="1"/>
    </xf>
    <xf numFmtId="0" fontId="5" fillId="23" borderId="12" xfId="55" applyFont="1" applyFill="1" applyBorder="1" applyProtection="1">
      <alignment/>
      <protection hidden="1"/>
    </xf>
    <xf numFmtId="171" fontId="5" fillId="23" borderId="10" xfId="55" applyNumberFormat="1" applyFont="1" applyFill="1" applyBorder="1" applyProtection="1">
      <alignment/>
      <protection locked="0"/>
    </xf>
    <xf numFmtId="171" fontId="5" fillId="23" borderId="13" xfId="55" applyNumberFormat="1" applyFont="1" applyFill="1" applyBorder="1" applyProtection="1">
      <alignment/>
      <protection hidden="1"/>
    </xf>
    <xf numFmtId="0" fontId="6" fillId="0" borderId="0" xfId="55" applyFont="1" applyBorder="1" applyAlignment="1" applyProtection="1">
      <alignment horizontal="center"/>
      <protection hidden="1"/>
    </xf>
    <xf numFmtId="0" fontId="0" fillId="0" borderId="0" xfId="55" applyFont="1" applyBorder="1" applyAlignment="1" applyProtection="1">
      <alignment horizontal="left"/>
      <protection hidden="1"/>
    </xf>
    <xf numFmtId="0" fontId="0" fillId="0" borderId="12" xfId="55" applyFont="1" applyBorder="1" applyAlignment="1" applyProtection="1">
      <alignment horizontal="left" indent="2"/>
      <protection hidden="1"/>
    </xf>
    <xf numFmtId="10" fontId="0" fillId="0" borderId="10" xfId="55" applyNumberFormat="1" applyFont="1" applyBorder="1" applyProtection="1">
      <alignment/>
      <protection locked="0"/>
    </xf>
    <xf numFmtId="10" fontId="5" fillId="23" borderId="10" xfId="55" applyNumberFormat="1" applyFont="1" applyFill="1" applyBorder="1" applyProtection="1">
      <alignment/>
      <protection hidden="1"/>
    </xf>
    <xf numFmtId="39" fontId="29" fillId="14" borderId="10" xfId="55" applyNumberFormat="1" applyFont="1" applyFill="1" applyBorder="1" applyAlignment="1" applyProtection="1">
      <alignment horizontal="center" vertical="center"/>
      <protection hidden="1"/>
    </xf>
    <xf numFmtId="0" fontId="7" fillId="0" borderId="12" xfId="55" applyFont="1" applyBorder="1" applyAlignment="1" applyProtection="1">
      <alignment horizontal="left" indent="1"/>
      <protection hidden="1"/>
    </xf>
    <xf numFmtId="171" fontId="7" fillId="0" borderId="10" xfId="55" applyNumberFormat="1" applyFont="1" applyBorder="1" applyProtection="1">
      <alignment/>
      <protection locked="0"/>
    </xf>
    <xf numFmtId="10" fontId="7" fillId="0" borderId="10" xfId="55" applyNumberFormat="1" applyFont="1" applyBorder="1" applyProtection="1">
      <alignment/>
      <protection locked="0"/>
    </xf>
    <xf numFmtId="171" fontId="7" fillId="0" borderId="11" xfId="55" applyNumberFormat="1" applyFont="1" applyBorder="1" applyProtection="1">
      <alignment/>
      <protection hidden="1"/>
    </xf>
    <xf numFmtId="10" fontId="0" fillId="0" borderId="10" xfId="55" applyNumberFormat="1" applyFont="1" applyBorder="1" applyAlignment="1" applyProtection="1">
      <alignment horizontal="right" indent="1"/>
      <protection locked="0"/>
    </xf>
    <xf numFmtId="0" fontId="0" fillId="0" borderId="0" xfId="0" applyFont="1" applyFill="1" applyAlignment="1" applyProtection="1">
      <alignment/>
      <protection hidden="1"/>
    </xf>
    <xf numFmtId="0" fontId="5" fillId="0" borderId="0" xfId="55" applyFont="1" applyFill="1" applyBorder="1" applyAlignment="1" applyProtection="1">
      <alignment horizontal="center"/>
      <protection hidden="1"/>
    </xf>
    <xf numFmtId="171" fontId="5" fillId="0" borderId="0" xfId="55" applyNumberFormat="1" applyFont="1" applyFill="1" applyBorder="1" applyProtection="1">
      <alignment/>
      <protection hidden="1"/>
    </xf>
    <xf numFmtId="10" fontId="5" fillId="0" borderId="0" xfId="55" applyNumberFormat="1" applyFont="1" applyFill="1" applyBorder="1" applyProtection="1">
      <alignment/>
      <protection hidden="1"/>
    </xf>
    <xf numFmtId="171" fontId="7" fillId="0" borderId="11" xfId="55" applyNumberFormat="1" applyFont="1" applyBorder="1" applyProtection="1">
      <alignment/>
      <protection locked="0"/>
    </xf>
    <xf numFmtId="39" fontId="29" fillId="14" borderId="11" xfId="55" applyNumberFormat="1" applyFont="1" applyFill="1" applyBorder="1" applyAlignment="1" applyProtection="1">
      <alignment horizontal="center" vertical="center"/>
      <protection hidden="1"/>
    </xf>
    <xf numFmtId="39" fontId="0" fillId="0" borderId="0" xfId="0" applyNumberFormat="1" applyFont="1" applyFill="1" applyAlignment="1" applyProtection="1">
      <alignment/>
      <protection hidden="1"/>
    </xf>
    <xf numFmtId="171" fontId="0" fillId="0" borderId="10" xfId="55" applyNumberFormat="1" applyFont="1" applyFill="1" applyBorder="1" applyProtection="1">
      <alignment/>
      <protection locked="0"/>
    </xf>
    <xf numFmtId="171" fontId="0" fillId="0" borderId="11" xfId="55" applyNumberFormat="1" applyFont="1" applyFill="1" applyBorder="1" applyProtection="1">
      <alignment/>
      <protection hidden="1"/>
    </xf>
    <xf numFmtId="171" fontId="5" fillId="23" borderId="14" xfId="55" applyNumberFormat="1" applyFont="1" applyFill="1" applyBorder="1" applyProtection="1">
      <alignment/>
      <protection hidden="1"/>
    </xf>
    <xf numFmtId="0" fontId="5" fillId="23" borderId="12" xfId="55" applyFont="1" applyFill="1" applyBorder="1" applyAlignment="1" applyProtection="1">
      <alignment horizontal="left"/>
      <protection hidden="1"/>
    </xf>
    <xf numFmtId="10" fontId="7" fillId="23" borderId="10" xfId="55" applyNumberFormat="1" applyFont="1" applyFill="1" applyBorder="1" applyAlignment="1" applyProtection="1">
      <alignment horizontal="right" indent="1"/>
      <protection locked="0"/>
    </xf>
    <xf numFmtId="171" fontId="7" fillId="23" borderId="10" xfId="55" applyNumberFormat="1" applyFont="1" applyFill="1" applyBorder="1" applyProtection="1">
      <alignment/>
      <protection locked="0"/>
    </xf>
    <xf numFmtId="0" fontId="8" fillId="23" borderId="12" xfId="55" applyFont="1" applyFill="1" applyBorder="1" applyAlignment="1" applyProtection="1">
      <alignment horizontal="left"/>
      <protection hidden="1"/>
    </xf>
    <xf numFmtId="0" fontId="5" fillId="23" borderId="15" xfId="55" applyFont="1" applyFill="1" applyBorder="1" applyAlignment="1" applyProtection="1">
      <alignment horizontal="left"/>
      <protection hidden="1"/>
    </xf>
    <xf numFmtId="10" fontId="7" fillId="23" borderId="13" xfId="55" applyNumberFormat="1" applyFont="1" applyFill="1" applyBorder="1" applyAlignment="1" applyProtection="1">
      <alignment horizontal="right" indent="1"/>
      <protection locked="0"/>
    </xf>
    <xf numFmtId="171" fontId="7" fillId="23" borderId="13" xfId="55" applyNumberFormat="1" applyFont="1" applyFill="1" applyBorder="1" applyProtection="1">
      <alignment/>
      <protection locked="0"/>
    </xf>
    <xf numFmtId="0" fontId="26" fillId="0" borderId="0" xfId="55" applyFont="1" applyBorder="1" applyAlignment="1" applyProtection="1">
      <alignment horizontal="center"/>
      <protection hidden="1"/>
    </xf>
    <xf numFmtId="0" fontId="5" fillId="0" borderId="0" xfId="55" applyFont="1" applyBorder="1" applyAlignment="1" applyProtection="1">
      <alignment horizontal="left"/>
      <protection hidden="1"/>
    </xf>
    <xf numFmtId="0" fontId="4" fillId="0" borderId="16" xfId="55" applyFont="1" applyBorder="1" applyAlignment="1" applyProtection="1">
      <alignment/>
      <protection hidden="1"/>
    </xf>
    <xf numFmtId="0" fontId="31" fillId="0" borderId="0" xfId="55" applyFont="1" applyBorder="1" applyAlignment="1" applyProtection="1">
      <alignment horizontal="left"/>
      <protection hidden="1"/>
    </xf>
    <xf numFmtId="39" fontId="6" fillId="0" borderId="0" xfId="55" applyNumberFormat="1" applyFont="1" applyBorder="1" applyAlignment="1" applyProtection="1">
      <alignment horizontal="center"/>
      <protection hidden="1"/>
    </xf>
    <xf numFmtId="39" fontId="6" fillId="0" borderId="0" xfId="55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39" fontId="6" fillId="0" borderId="0" xfId="55" applyNumberFormat="1" applyFont="1" applyBorder="1" applyAlignment="1" applyProtection="1">
      <alignment horizontal="center"/>
      <protection hidden="1"/>
    </xf>
    <xf numFmtId="39" fontId="29" fillId="14" borderId="11" xfId="55" applyNumberFormat="1" applyFont="1" applyFill="1" applyBorder="1" applyAlignment="1" applyProtection="1">
      <alignment horizontal="center" vertical="center"/>
      <protection hidden="1"/>
    </xf>
    <xf numFmtId="0" fontId="30" fillId="0" borderId="0" xfId="55" applyFont="1" applyBorder="1" applyAlignment="1" applyProtection="1">
      <alignment horizontal="center"/>
      <protection hidden="1"/>
    </xf>
    <xf numFmtId="0" fontId="28" fillId="0" borderId="0" xfId="55" applyFont="1" applyBorder="1" applyAlignment="1" applyProtection="1">
      <alignment horizontal="center"/>
      <protection hidden="1"/>
    </xf>
    <xf numFmtId="0" fontId="26" fillId="0" borderId="0" xfId="55" applyFont="1" applyBorder="1" applyAlignment="1" applyProtection="1">
      <alignment horizontal="center"/>
      <protection hidden="1"/>
    </xf>
    <xf numFmtId="0" fontId="29" fillId="14" borderId="17" xfId="55" applyFont="1" applyFill="1" applyBorder="1" applyAlignment="1" applyProtection="1">
      <alignment horizontal="center" vertical="center"/>
      <protection hidden="1"/>
    </xf>
    <xf numFmtId="0" fontId="29" fillId="14" borderId="18" xfId="55" applyFont="1" applyFill="1" applyBorder="1" applyAlignment="1" applyProtection="1">
      <alignment horizontal="center" vertical="center"/>
      <protection hidden="1"/>
    </xf>
    <xf numFmtId="39" fontId="29" fillId="14" borderId="10" xfId="55" applyNumberFormat="1" applyFont="1" applyFill="1" applyBorder="1" applyAlignment="1" applyProtection="1">
      <alignment horizontal="center" vertical="center" wrapText="1"/>
      <protection hidden="1"/>
    </xf>
    <xf numFmtId="39" fontId="29" fillId="14" borderId="10" xfId="55" applyNumberFormat="1" applyFont="1" applyFill="1" applyBorder="1" applyAlignment="1" applyProtection="1">
      <alignment horizontal="center"/>
      <protection hidden="1"/>
    </xf>
    <xf numFmtId="39" fontId="29" fillId="14" borderId="10" xfId="55" applyNumberFormat="1" applyFont="1" applyFill="1" applyBorder="1" applyAlignment="1" applyProtection="1">
      <alignment horizontal="center" vertical="center"/>
      <protection hidden="1"/>
    </xf>
    <xf numFmtId="0" fontId="5" fillId="0" borderId="0" xfId="55" applyFont="1" applyBorder="1" applyAlignment="1" applyProtection="1">
      <alignment horizontal="left"/>
      <protection hidden="1"/>
    </xf>
    <xf numFmtId="0" fontId="0" fillId="0" borderId="0" xfId="55" applyFont="1" applyBorder="1" applyAlignment="1" applyProtection="1">
      <alignment horizontal="left"/>
      <protection hidden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 2 2" xfId="52"/>
    <cellStyle name="Normal 3" xfId="53"/>
    <cellStyle name="Normal 4" xfId="54"/>
    <cellStyle name="Normal_Plan1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showGridLines="0" zoomScalePageLayoutView="0" workbookViewId="0" topLeftCell="A34">
      <selection activeCell="H61" sqref="H61"/>
    </sheetView>
  </sheetViews>
  <sheetFormatPr defaultColWidth="9.140625" defaultRowHeight="12.75"/>
  <cols>
    <col min="1" max="1" width="62.8515625" style="1" customWidth="1"/>
    <col min="2" max="2" width="31.7109375" style="2" customWidth="1"/>
    <col min="3" max="7" width="16.7109375" style="2" customWidth="1"/>
    <col min="8" max="8" width="22.28125" style="2" customWidth="1"/>
    <col min="9" max="9" width="13.421875" style="1" bestFit="1" customWidth="1"/>
    <col min="10" max="16384" width="9.140625" style="1" customWidth="1"/>
  </cols>
  <sheetData>
    <row r="1" spans="1:8" ht="20.25">
      <c r="A1" s="56" t="s">
        <v>0</v>
      </c>
      <c r="B1" s="56"/>
      <c r="C1" s="56"/>
      <c r="D1" s="56"/>
      <c r="E1" s="56"/>
      <c r="F1" s="56"/>
      <c r="G1" s="56"/>
      <c r="H1" s="56"/>
    </row>
    <row r="2" spans="1:8" ht="15.75">
      <c r="A2" s="57" t="s">
        <v>77</v>
      </c>
      <c r="B2" s="57"/>
      <c r="C2" s="57"/>
      <c r="D2" s="57"/>
      <c r="E2" s="57"/>
      <c r="F2" s="57"/>
      <c r="G2" s="57"/>
      <c r="H2" s="57"/>
    </row>
    <row r="3" spans="1:8" ht="18">
      <c r="A3" s="58" t="s">
        <v>100</v>
      </c>
      <c r="B3" s="58"/>
      <c r="C3" s="58"/>
      <c r="D3" s="58"/>
      <c r="E3" s="58"/>
      <c r="F3" s="58"/>
      <c r="G3" s="58"/>
      <c r="H3" s="58"/>
    </row>
    <row r="4" spans="1:8" ht="18">
      <c r="A4" s="1" t="s">
        <v>101</v>
      </c>
      <c r="B4" s="47"/>
      <c r="C4" s="47"/>
      <c r="D4" s="47"/>
      <c r="E4" s="47"/>
      <c r="F4" s="47"/>
      <c r="G4" s="47"/>
      <c r="H4" s="47"/>
    </row>
    <row r="5" spans="1:8" ht="18">
      <c r="A5" s="12" t="s">
        <v>1</v>
      </c>
      <c r="B5" s="6"/>
      <c r="C5" s="7"/>
      <c r="D5" s="7"/>
      <c r="E5" s="7"/>
      <c r="F5" s="7"/>
      <c r="G5" s="7"/>
      <c r="H5" s="7"/>
    </row>
    <row r="6" spans="1:8" ht="18">
      <c r="A6" s="12" t="s">
        <v>106</v>
      </c>
      <c r="B6" s="6"/>
      <c r="C6" s="7"/>
      <c r="D6" s="7"/>
      <c r="E6" s="7"/>
      <c r="F6" s="7"/>
      <c r="G6" s="7"/>
      <c r="H6" s="7"/>
    </row>
    <row r="7" spans="1:8" ht="13.5" thickBot="1">
      <c r="A7" s="1" t="s">
        <v>102</v>
      </c>
      <c r="B7" s="49"/>
      <c r="C7" s="49"/>
      <c r="D7" s="49"/>
      <c r="E7" s="49"/>
      <c r="F7" s="49"/>
      <c r="G7" s="49"/>
      <c r="H7" s="49" t="s">
        <v>2</v>
      </c>
    </row>
    <row r="8" spans="1:8" ht="15" customHeight="1" thickTop="1">
      <c r="A8" s="59" t="s">
        <v>79</v>
      </c>
      <c r="B8" s="61" t="s">
        <v>33</v>
      </c>
      <c r="C8" s="61" t="s">
        <v>34</v>
      </c>
      <c r="D8" s="62" t="s">
        <v>32</v>
      </c>
      <c r="E8" s="62"/>
      <c r="F8" s="62"/>
      <c r="G8" s="62"/>
      <c r="H8" s="55" t="s">
        <v>31</v>
      </c>
    </row>
    <row r="9" spans="1:8" ht="15" customHeight="1">
      <c r="A9" s="60"/>
      <c r="B9" s="61"/>
      <c r="C9" s="61"/>
      <c r="D9" s="24" t="s">
        <v>27</v>
      </c>
      <c r="E9" s="24" t="s">
        <v>28</v>
      </c>
      <c r="F9" s="24" t="s">
        <v>29</v>
      </c>
      <c r="G9" s="24" t="s">
        <v>30</v>
      </c>
      <c r="H9" s="55"/>
    </row>
    <row r="10" spans="1:8" ht="15" customHeight="1">
      <c r="A10" s="16" t="s">
        <v>82</v>
      </c>
      <c r="B10" s="14">
        <v>719607300</v>
      </c>
      <c r="C10" s="14">
        <v>732445898.82</v>
      </c>
      <c r="D10" s="14">
        <v>135322089.15</v>
      </c>
      <c r="E10" s="23">
        <v>0.1848</v>
      </c>
      <c r="F10" s="14">
        <v>135322089.15</v>
      </c>
      <c r="G10" s="23">
        <v>0.1848</v>
      </c>
      <c r="H10" s="14">
        <v>597123809.67</v>
      </c>
    </row>
    <row r="11" spans="1:8" ht="15" customHeight="1">
      <c r="A11" s="16" t="s">
        <v>81</v>
      </c>
      <c r="B11" s="14">
        <v>683426500</v>
      </c>
      <c r="C11" s="14">
        <v>686485722.36</v>
      </c>
      <c r="D11" s="14">
        <v>125261511.84</v>
      </c>
      <c r="E11" s="23">
        <v>0.1825</v>
      </c>
      <c r="F11" s="14">
        <v>125261511.84</v>
      </c>
      <c r="G11" s="23">
        <v>0.1825</v>
      </c>
      <c r="H11" s="15">
        <v>561224210.52</v>
      </c>
    </row>
    <row r="12" spans="1:9" ht="15" customHeight="1">
      <c r="A12" s="25" t="s">
        <v>78</v>
      </c>
      <c r="B12" s="26">
        <v>354122980</v>
      </c>
      <c r="C12" s="26">
        <v>354122980</v>
      </c>
      <c r="D12" s="26">
        <v>50152094.66</v>
      </c>
      <c r="E12" s="27">
        <v>0.1416</v>
      </c>
      <c r="F12" s="26">
        <v>50152094.66</v>
      </c>
      <c r="G12" s="27">
        <v>0.1416</v>
      </c>
      <c r="H12" s="34">
        <v>303970885.34</v>
      </c>
      <c r="I12" s="2"/>
    </row>
    <row r="13" spans="1:9" ht="15" customHeight="1">
      <c r="A13" s="21" t="s">
        <v>24</v>
      </c>
      <c r="B13" s="8">
        <v>243909180</v>
      </c>
      <c r="C13" s="8">
        <v>243909180</v>
      </c>
      <c r="D13" s="8">
        <v>34099301.04</v>
      </c>
      <c r="E13" s="22">
        <v>0.1398</v>
      </c>
      <c r="F13" s="8">
        <v>34099301.04</v>
      </c>
      <c r="G13" s="22">
        <v>0.1398</v>
      </c>
      <c r="H13" s="9">
        <v>209809878.96</v>
      </c>
      <c r="I13" s="2"/>
    </row>
    <row r="14" spans="1:9" ht="15" customHeight="1">
      <c r="A14" s="21" t="s">
        <v>25</v>
      </c>
      <c r="B14" s="8">
        <v>107698500</v>
      </c>
      <c r="C14" s="8">
        <v>107698500</v>
      </c>
      <c r="D14" s="8">
        <v>15841773.47</v>
      </c>
      <c r="E14" s="22">
        <v>0.1471</v>
      </c>
      <c r="F14" s="8">
        <v>15841773.47</v>
      </c>
      <c r="G14" s="22">
        <v>0.1471</v>
      </c>
      <c r="H14" s="9">
        <v>91856726.53</v>
      </c>
      <c r="I14" s="2"/>
    </row>
    <row r="15" spans="1:9" ht="15" customHeight="1">
      <c r="A15" s="21" t="s">
        <v>26</v>
      </c>
      <c r="B15" s="8">
        <v>2515300</v>
      </c>
      <c r="C15" s="8">
        <v>2515300</v>
      </c>
      <c r="D15" s="8">
        <v>211020.15</v>
      </c>
      <c r="E15" s="22">
        <v>0.0839</v>
      </c>
      <c r="F15" s="8">
        <v>211020.15</v>
      </c>
      <c r="G15" s="22">
        <v>0.0839</v>
      </c>
      <c r="H15" s="9">
        <v>2304279.85</v>
      </c>
      <c r="I15" s="2"/>
    </row>
    <row r="16" spans="1:8" ht="15" customHeight="1">
      <c r="A16" s="25" t="s">
        <v>3</v>
      </c>
      <c r="B16" s="26">
        <v>10338800</v>
      </c>
      <c r="C16" s="26">
        <v>10338800</v>
      </c>
      <c r="D16" s="26">
        <v>1805915.67</v>
      </c>
      <c r="E16" s="27">
        <v>0.1747</v>
      </c>
      <c r="F16" s="26">
        <v>1805915.67</v>
      </c>
      <c r="G16" s="27">
        <v>0.1747</v>
      </c>
      <c r="H16" s="34">
        <v>8532884.33</v>
      </c>
    </row>
    <row r="17" spans="1:8" ht="15" customHeight="1">
      <c r="A17" s="21" t="s">
        <v>35</v>
      </c>
      <c r="B17" s="8">
        <v>111000</v>
      </c>
      <c r="C17" s="8">
        <v>111000</v>
      </c>
      <c r="D17" s="8">
        <v>4405.78</v>
      </c>
      <c r="E17" s="22">
        <v>0.0397</v>
      </c>
      <c r="F17" s="8">
        <v>4405.78</v>
      </c>
      <c r="G17" s="22">
        <v>0.0397</v>
      </c>
      <c r="H17" s="9">
        <v>106594.22</v>
      </c>
    </row>
    <row r="18" spans="1:8" ht="15" customHeight="1">
      <c r="A18" s="21" t="s">
        <v>64</v>
      </c>
      <c r="B18" s="8">
        <v>10227800</v>
      </c>
      <c r="C18" s="8">
        <v>10227800</v>
      </c>
      <c r="D18" s="8">
        <v>1801509.89</v>
      </c>
      <c r="E18" s="22">
        <v>0.1761</v>
      </c>
      <c r="F18" s="8">
        <v>1801509.89</v>
      </c>
      <c r="G18" s="22">
        <v>0.1761</v>
      </c>
      <c r="H18" s="9">
        <v>8426290.11</v>
      </c>
    </row>
    <row r="19" spans="1:8" ht="15" customHeight="1">
      <c r="A19" s="25" t="s">
        <v>65</v>
      </c>
      <c r="B19" s="26">
        <v>967100</v>
      </c>
      <c r="C19" s="26">
        <v>967100</v>
      </c>
      <c r="D19" s="26">
        <v>54564.86</v>
      </c>
      <c r="E19" s="27">
        <v>0.0564</v>
      </c>
      <c r="F19" s="26">
        <v>54564.86</v>
      </c>
      <c r="G19" s="27">
        <v>0.0564</v>
      </c>
      <c r="H19" s="34">
        <v>912535.14</v>
      </c>
    </row>
    <row r="20" spans="1:8" ht="15" customHeight="1">
      <c r="A20" s="21" t="s">
        <v>66</v>
      </c>
      <c r="B20" s="8">
        <v>119200</v>
      </c>
      <c r="C20" s="8">
        <v>119200</v>
      </c>
      <c r="D20" s="8">
        <v>950.9</v>
      </c>
      <c r="E20" s="22">
        <v>0.008</v>
      </c>
      <c r="F20" s="8">
        <v>950.9</v>
      </c>
      <c r="G20" s="22">
        <v>0.008</v>
      </c>
      <c r="H20" s="9">
        <v>118249.1</v>
      </c>
    </row>
    <row r="21" spans="1:8" ht="15" customHeight="1">
      <c r="A21" s="21" t="s">
        <v>67</v>
      </c>
      <c r="B21" s="8">
        <v>797900</v>
      </c>
      <c r="C21" s="8">
        <v>797900</v>
      </c>
      <c r="D21" s="8">
        <v>53106.08</v>
      </c>
      <c r="E21" s="22">
        <v>0.0666</v>
      </c>
      <c r="F21" s="8">
        <v>53106.08</v>
      </c>
      <c r="G21" s="22">
        <v>0.0666</v>
      </c>
      <c r="H21" s="9">
        <v>744793.92</v>
      </c>
    </row>
    <row r="22" spans="1:8" ht="15" customHeight="1">
      <c r="A22" s="21" t="s">
        <v>36</v>
      </c>
      <c r="B22" s="8">
        <v>50000</v>
      </c>
      <c r="C22" s="8">
        <v>50000</v>
      </c>
      <c r="D22" s="8">
        <v>507.88</v>
      </c>
      <c r="E22" s="29">
        <v>0.0102</v>
      </c>
      <c r="F22" s="8">
        <v>507.88</v>
      </c>
      <c r="G22" s="29">
        <v>0.0102</v>
      </c>
      <c r="H22" s="9">
        <v>49492.12</v>
      </c>
    </row>
    <row r="23" spans="1:8" ht="15" customHeight="1">
      <c r="A23" s="25" t="s">
        <v>38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8">
        <v>0</v>
      </c>
    </row>
    <row r="24" spans="1:8" ht="15" customHeight="1">
      <c r="A24" s="25" t="s">
        <v>39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8">
        <v>0</v>
      </c>
    </row>
    <row r="25" spans="1:8" ht="15" customHeight="1">
      <c r="A25" s="25" t="s">
        <v>40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8">
        <v>0</v>
      </c>
    </row>
    <row r="26" spans="1:9" ht="15" customHeight="1">
      <c r="A26" s="25" t="s">
        <v>4</v>
      </c>
      <c r="B26" s="26">
        <v>301003220</v>
      </c>
      <c r="C26" s="26">
        <v>304062442.36</v>
      </c>
      <c r="D26" s="26">
        <v>69427624.6</v>
      </c>
      <c r="E26" s="27">
        <v>0.2283</v>
      </c>
      <c r="F26" s="26">
        <v>69427624.6</v>
      </c>
      <c r="G26" s="27">
        <v>0.2283</v>
      </c>
      <c r="H26" s="34">
        <v>234634817.76</v>
      </c>
      <c r="I26" s="2"/>
    </row>
    <row r="27" spans="1:9" ht="15" customHeight="1">
      <c r="A27" s="21" t="s">
        <v>70</v>
      </c>
      <c r="B27" s="8">
        <v>105099650</v>
      </c>
      <c r="C27" s="8">
        <v>108158872.36</v>
      </c>
      <c r="D27" s="8">
        <v>25608288.65</v>
      </c>
      <c r="E27" s="22">
        <v>0.2368</v>
      </c>
      <c r="F27" s="8">
        <v>25608288.65</v>
      </c>
      <c r="G27" s="22">
        <v>0.2368</v>
      </c>
      <c r="H27" s="9">
        <v>82550583.71</v>
      </c>
      <c r="I27" s="2"/>
    </row>
    <row r="28" spans="1:9" ht="15" customHeight="1">
      <c r="A28" s="21" t="s">
        <v>68</v>
      </c>
      <c r="B28" s="8">
        <v>165557380</v>
      </c>
      <c r="C28" s="8">
        <v>165557380</v>
      </c>
      <c r="D28" s="8">
        <v>40567051.04</v>
      </c>
      <c r="E28" s="22">
        <v>0.245</v>
      </c>
      <c r="F28" s="8">
        <v>40567051.04</v>
      </c>
      <c r="G28" s="22">
        <v>0.245</v>
      </c>
      <c r="H28" s="9">
        <v>124990328.96</v>
      </c>
      <c r="I28" s="2"/>
    </row>
    <row r="29" spans="1:9" ht="15" customHeight="1">
      <c r="A29" s="21" t="s">
        <v>43</v>
      </c>
      <c r="B29" s="8">
        <v>0</v>
      </c>
      <c r="C29" s="8">
        <v>0</v>
      </c>
      <c r="D29" s="8">
        <v>0</v>
      </c>
      <c r="E29" s="22">
        <v>0</v>
      </c>
      <c r="F29" s="8">
        <v>0</v>
      </c>
      <c r="G29" s="22">
        <v>0</v>
      </c>
      <c r="H29" s="9">
        <v>0</v>
      </c>
      <c r="I29" s="2"/>
    </row>
    <row r="30" spans="1:9" ht="15" customHeight="1">
      <c r="A30" s="21" t="s">
        <v>69</v>
      </c>
      <c r="B30" s="8">
        <v>73879030</v>
      </c>
      <c r="C30" s="8">
        <v>73879030</v>
      </c>
      <c r="D30" s="8">
        <v>14513337.64</v>
      </c>
      <c r="E30" s="22">
        <v>0.1964</v>
      </c>
      <c r="F30" s="8">
        <v>14513337.64</v>
      </c>
      <c r="G30" s="22">
        <v>0.1964</v>
      </c>
      <c r="H30" s="9">
        <v>59365692.36</v>
      </c>
      <c r="I30" s="2"/>
    </row>
    <row r="31" spans="1:9" ht="15" customHeight="1">
      <c r="A31" s="21" t="s">
        <v>21</v>
      </c>
      <c r="B31" s="8">
        <v>43532840</v>
      </c>
      <c r="C31" s="8">
        <v>43532840</v>
      </c>
      <c r="D31" s="8">
        <v>11261052.73</v>
      </c>
      <c r="E31" s="22">
        <v>0.2587</v>
      </c>
      <c r="F31" s="8">
        <v>11261052.73</v>
      </c>
      <c r="G31" s="22">
        <v>0.2587</v>
      </c>
      <c r="H31" s="9">
        <v>32271787.27</v>
      </c>
      <c r="I31" s="2"/>
    </row>
    <row r="32" spans="1:8" ht="15" customHeight="1">
      <c r="A32" s="25" t="s">
        <v>5</v>
      </c>
      <c r="B32" s="26">
        <v>16994400</v>
      </c>
      <c r="C32" s="26">
        <v>16994400</v>
      </c>
      <c r="D32" s="26">
        <v>3821312.05</v>
      </c>
      <c r="E32" s="27">
        <v>0.2249</v>
      </c>
      <c r="F32" s="26">
        <v>3821312.05</v>
      </c>
      <c r="G32" s="27">
        <v>0.2249</v>
      </c>
      <c r="H32" s="34">
        <v>13173087.95</v>
      </c>
    </row>
    <row r="33" spans="1:8" ht="15" customHeight="1">
      <c r="A33" s="21" t="s">
        <v>71</v>
      </c>
      <c r="B33" s="8">
        <v>13909600</v>
      </c>
      <c r="C33" s="8">
        <v>13909600</v>
      </c>
      <c r="D33" s="8">
        <v>2227714.86</v>
      </c>
      <c r="E33" s="22">
        <v>0.1602</v>
      </c>
      <c r="F33" s="8">
        <v>2227714.86</v>
      </c>
      <c r="G33" s="22">
        <v>0.1602</v>
      </c>
      <c r="H33" s="9">
        <v>11681885.14</v>
      </c>
    </row>
    <row r="34" spans="1:8" ht="15" customHeight="1">
      <c r="A34" s="21" t="s">
        <v>72</v>
      </c>
      <c r="B34" s="8">
        <v>499800</v>
      </c>
      <c r="C34" s="8">
        <v>499800</v>
      </c>
      <c r="D34" s="8">
        <v>1257025.2</v>
      </c>
      <c r="E34" s="22">
        <v>2.5151</v>
      </c>
      <c r="F34" s="8">
        <v>1257025.2</v>
      </c>
      <c r="G34" s="22">
        <v>2.5151</v>
      </c>
      <c r="H34" s="9">
        <v>-757225.2</v>
      </c>
    </row>
    <row r="35" spans="1:8" ht="15" customHeight="1">
      <c r="A35" s="21" t="s">
        <v>73</v>
      </c>
      <c r="B35" s="8">
        <v>0</v>
      </c>
      <c r="C35" s="8">
        <v>0</v>
      </c>
      <c r="D35" s="8">
        <v>0</v>
      </c>
      <c r="E35" s="22">
        <v>0</v>
      </c>
      <c r="F35" s="8">
        <v>0</v>
      </c>
      <c r="G35" s="22">
        <v>0</v>
      </c>
      <c r="H35" s="9">
        <v>0</v>
      </c>
    </row>
    <row r="36" spans="1:8" ht="15" customHeight="1">
      <c r="A36" s="21" t="s">
        <v>74</v>
      </c>
      <c r="B36" s="8">
        <v>2585000</v>
      </c>
      <c r="C36" s="8">
        <v>2585000</v>
      </c>
      <c r="D36" s="8">
        <v>336571.99</v>
      </c>
      <c r="E36" s="22">
        <v>0.1302</v>
      </c>
      <c r="F36" s="8">
        <v>336571.99</v>
      </c>
      <c r="G36" s="22">
        <v>0.1302</v>
      </c>
      <c r="H36" s="9">
        <v>2248428.01</v>
      </c>
    </row>
    <row r="37" spans="1:8" ht="15" customHeight="1">
      <c r="A37" s="16" t="s">
        <v>6</v>
      </c>
      <c r="B37" s="14">
        <v>36180800</v>
      </c>
      <c r="C37" s="14">
        <v>45960176.46</v>
      </c>
      <c r="D37" s="14">
        <v>10060577.31</v>
      </c>
      <c r="E37" s="23">
        <v>0.2189</v>
      </c>
      <c r="F37" s="14">
        <v>10060577.31</v>
      </c>
      <c r="G37" s="23">
        <v>0.2189</v>
      </c>
      <c r="H37" s="15">
        <v>35899599.15</v>
      </c>
    </row>
    <row r="38" spans="1:8" ht="15" customHeight="1">
      <c r="A38" s="25" t="s">
        <v>7</v>
      </c>
      <c r="B38" s="26">
        <v>21520000</v>
      </c>
      <c r="C38" s="26">
        <v>27406673.18</v>
      </c>
      <c r="D38" s="26">
        <v>6497153.99</v>
      </c>
      <c r="E38" s="27">
        <v>0.2371</v>
      </c>
      <c r="F38" s="26">
        <v>6497153.99</v>
      </c>
      <c r="G38" s="27">
        <v>0.2371</v>
      </c>
      <c r="H38" s="34">
        <v>20909519.19</v>
      </c>
    </row>
    <row r="39" spans="1:8" ht="15" customHeight="1">
      <c r="A39" s="21" t="s">
        <v>75</v>
      </c>
      <c r="B39" s="8">
        <v>21520000</v>
      </c>
      <c r="C39" s="8">
        <v>27406673.18</v>
      </c>
      <c r="D39" s="8">
        <v>6497153.99</v>
      </c>
      <c r="E39" s="22">
        <v>0.2371</v>
      </c>
      <c r="F39" s="8">
        <v>6497153.99</v>
      </c>
      <c r="G39" s="22">
        <v>0.2371</v>
      </c>
      <c r="H39" s="9">
        <v>20909519.19</v>
      </c>
    </row>
    <row r="40" spans="1:8" ht="15" customHeight="1">
      <c r="A40" s="21" t="s">
        <v>76</v>
      </c>
      <c r="B40" s="8">
        <v>0</v>
      </c>
      <c r="C40" s="8">
        <v>0</v>
      </c>
      <c r="D40" s="8">
        <v>0</v>
      </c>
      <c r="E40" s="22">
        <v>0</v>
      </c>
      <c r="F40" s="8">
        <v>0</v>
      </c>
      <c r="G40" s="22">
        <v>0</v>
      </c>
      <c r="H40" s="9">
        <v>0</v>
      </c>
    </row>
    <row r="41" spans="1:8" ht="15" customHeight="1">
      <c r="A41" s="25" t="s">
        <v>8</v>
      </c>
      <c r="B41" s="26">
        <v>4021000</v>
      </c>
      <c r="C41" s="26">
        <v>4021000</v>
      </c>
      <c r="D41" s="26">
        <v>0</v>
      </c>
      <c r="E41" s="27">
        <v>0</v>
      </c>
      <c r="F41" s="26">
        <v>0</v>
      </c>
      <c r="G41" s="27">
        <v>0</v>
      </c>
      <c r="H41" s="34">
        <v>4021000</v>
      </c>
    </row>
    <row r="42" spans="1:8" ht="15" customHeight="1">
      <c r="A42" s="21" t="s">
        <v>41</v>
      </c>
      <c r="B42" s="8">
        <v>11000</v>
      </c>
      <c r="C42" s="8">
        <v>11000</v>
      </c>
      <c r="D42" s="8">
        <v>0</v>
      </c>
      <c r="E42" s="29">
        <v>0</v>
      </c>
      <c r="F42" s="8">
        <v>0</v>
      </c>
      <c r="G42" s="29">
        <v>0</v>
      </c>
      <c r="H42" s="9">
        <v>11000</v>
      </c>
    </row>
    <row r="43" spans="1:8" ht="15" customHeight="1">
      <c r="A43" s="21" t="s">
        <v>42</v>
      </c>
      <c r="B43" s="8">
        <v>4010000</v>
      </c>
      <c r="C43" s="8">
        <v>4010000</v>
      </c>
      <c r="D43" s="8">
        <v>0</v>
      </c>
      <c r="E43" s="22">
        <v>0</v>
      </c>
      <c r="F43" s="8">
        <v>0</v>
      </c>
      <c r="G43" s="22">
        <v>0</v>
      </c>
      <c r="H43" s="9">
        <v>4010000</v>
      </c>
    </row>
    <row r="44" spans="1:8" ht="15" customHeight="1">
      <c r="A44" s="25" t="s">
        <v>9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8">
        <v>0</v>
      </c>
    </row>
    <row r="45" spans="1:8" ht="15" customHeight="1">
      <c r="A45" s="25" t="s">
        <v>10</v>
      </c>
      <c r="B45" s="26">
        <v>10639800</v>
      </c>
      <c r="C45" s="26">
        <v>14532503.28</v>
      </c>
      <c r="D45" s="26">
        <v>3563423.32</v>
      </c>
      <c r="E45" s="27">
        <v>0.2452</v>
      </c>
      <c r="F45" s="26">
        <v>3563423.32</v>
      </c>
      <c r="G45" s="27">
        <v>0.2452</v>
      </c>
      <c r="H45" s="34">
        <v>10969079.96</v>
      </c>
    </row>
    <row r="46" spans="1:8" ht="15" customHeight="1">
      <c r="A46" s="21" t="s">
        <v>70</v>
      </c>
      <c r="B46" s="8">
        <v>2520700</v>
      </c>
      <c r="C46" s="8">
        <v>3046190.77</v>
      </c>
      <c r="D46" s="8">
        <v>0</v>
      </c>
      <c r="E46" s="22">
        <v>0</v>
      </c>
      <c r="F46" s="8">
        <v>0</v>
      </c>
      <c r="G46" s="22">
        <v>0</v>
      </c>
      <c r="H46" s="9">
        <v>3046190.77</v>
      </c>
    </row>
    <row r="47" spans="1:8" ht="15" customHeight="1">
      <c r="A47" s="21" t="s">
        <v>68</v>
      </c>
      <c r="B47" s="8">
        <v>8119100</v>
      </c>
      <c r="C47" s="8">
        <v>11486312.51</v>
      </c>
      <c r="D47" s="8">
        <v>3563423.32</v>
      </c>
      <c r="E47" s="22">
        <v>0.3102</v>
      </c>
      <c r="F47" s="8">
        <v>3563423.32</v>
      </c>
      <c r="G47" s="22">
        <v>0.3102</v>
      </c>
      <c r="H47" s="9">
        <v>7922889.19</v>
      </c>
    </row>
    <row r="48" spans="1:8" ht="15" customHeight="1">
      <c r="A48" s="21" t="s">
        <v>43</v>
      </c>
      <c r="B48" s="8">
        <v>0</v>
      </c>
      <c r="C48" s="8">
        <v>0</v>
      </c>
      <c r="D48" s="8">
        <v>0</v>
      </c>
      <c r="E48" s="22">
        <v>0</v>
      </c>
      <c r="F48" s="8">
        <v>0</v>
      </c>
      <c r="G48" s="22">
        <v>0</v>
      </c>
      <c r="H48" s="9">
        <v>0</v>
      </c>
    </row>
    <row r="49" spans="1:8" ht="15" customHeight="1">
      <c r="A49" s="25" t="s">
        <v>11</v>
      </c>
      <c r="B49" s="26">
        <v>0</v>
      </c>
      <c r="C49" s="26">
        <v>0</v>
      </c>
      <c r="D49" s="26">
        <v>0</v>
      </c>
      <c r="E49" s="22">
        <v>0</v>
      </c>
      <c r="F49" s="26">
        <v>0</v>
      </c>
      <c r="G49" s="22">
        <v>0</v>
      </c>
      <c r="H49" s="28">
        <v>0</v>
      </c>
    </row>
    <row r="50" spans="1:8" ht="15" customHeight="1">
      <c r="A50" s="21" t="s">
        <v>80</v>
      </c>
      <c r="B50" s="26">
        <v>0</v>
      </c>
      <c r="C50" s="26">
        <v>0</v>
      </c>
      <c r="D50" s="26">
        <v>0</v>
      </c>
      <c r="E50" s="22">
        <v>0</v>
      </c>
      <c r="F50" s="26">
        <v>0</v>
      </c>
      <c r="G50" s="22">
        <v>0</v>
      </c>
      <c r="H50" s="28">
        <v>0</v>
      </c>
    </row>
    <row r="51" spans="1:8" ht="15" customHeight="1">
      <c r="A51" s="21" t="s">
        <v>83</v>
      </c>
      <c r="B51" s="26">
        <v>0</v>
      </c>
      <c r="C51" s="26">
        <v>0</v>
      </c>
      <c r="D51" s="26">
        <v>0</v>
      </c>
      <c r="E51" s="22">
        <v>0</v>
      </c>
      <c r="F51" s="26">
        <v>0</v>
      </c>
      <c r="G51" s="22">
        <v>0</v>
      </c>
      <c r="H51" s="28">
        <v>0</v>
      </c>
    </row>
    <row r="52" spans="1:8" ht="15" customHeight="1">
      <c r="A52" s="40" t="s">
        <v>84</v>
      </c>
      <c r="B52" s="14">
        <v>719607300</v>
      </c>
      <c r="C52" s="14">
        <v>732445898.82</v>
      </c>
      <c r="D52" s="14">
        <v>135322089.15</v>
      </c>
      <c r="E52" s="23">
        <v>0.1848</v>
      </c>
      <c r="F52" s="14">
        <v>135322089.15</v>
      </c>
      <c r="G52" s="23">
        <v>0.1848</v>
      </c>
      <c r="H52" s="15">
        <v>597123809.67</v>
      </c>
    </row>
    <row r="53" spans="1:8" ht="15" customHeight="1">
      <c r="A53" s="40" t="s">
        <v>85</v>
      </c>
      <c r="B53" s="14">
        <v>0</v>
      </c>
      <c r="C53" s="14">
        <v>0</v>
      </c>
      <c r="D53" s="14">
        <v>0</v>
      </c>
      <c r="E53" s="23">
        <v>0</v>
      </c>
      <c r="F53" s="14">
        <v>0</v>
      </c>
      <c r="G53" s="23">
        <v>0</v>
      </c>
      <c r="H53" s="15">
        <v>0</v>
      </c>
    </row>
    <row r="54" spans="1:8" ht="15" customHeight="1">
      <c r="A54" s="40" t="s">
        <v>107</v>
      </c>
      <c r="B54" s="14">
        <v>719607300</v>
      </c>
      <c r="C54" s="14">
        <v>732445898.82</v>
      </c>
      <c r="D54" s="14">
        <v>135322089.15</v>
      </c>
      <c r="E54" s="23">
        <v>0.1848</v>
      </c>
      <c r="F54" s="14">
        <v>135322089.15</v>
      </c>
      <c r="G54" s="23">
        <v>0.1848</v>
      </c>
      <c r="H54" s="14">
        <v>597123809.67</v>
      </c>
    </row>
    <row r="55" spans="1:8" s="30" customFormat="1" ht="15" customHeight="1">
      <c r="A55" s="40" t="s">
        <v>86</v>
      </c>
      <c r="B55" s="14">
        <v>0</v>
      </c>
      <c r="C55" s="14">
        <v>0</v>
      </c>
      <c r="D55" s="14">
        <v>0</v>
      </c>
      <c r="E55" s="42"/>
      <c r="F55" s="14">
        <v>0</v>
      </c>
      <c r="G55" s="42"/>
      <c r="H55" s="15">
        <v>0</v>
      </c>
    </row>
    <row r="56" spans="1:8" s="30" customFormat="1" ht="15" customHeight="1">
      <c r="A56" s="40" t="s">
        <v>87</v>
      </c>
      <c r="B56" s="14">
        <f aca="true" t="shared" si="0" ref="B56:G56">B52</f>
        <v>719607300</v>
      </c>
      <c r="C56" s="14">
        <f t="shared" si="0"/>
        <v>732445898.82</v>
      </c>
      <c r="D56" s="14">
        <f t="shared" si="0"/>
        <v>135322089.15</v>
      </c>
      <c r="E56" s="23">
        <v>0.1848</v>
      </c>
      <c r="F56" s="14">
        <f>F52+F55</f>
        <v>135322089.15</v>
      </c>
      <c r="G56" s="23">
        <v>0.1848</v>
      </c>
      <c r="H56" s="15">
        <f>H52-F55</f>
        <v>597123809.67</v>
      </c>
    </row>
    <row r="57" spans="1:8" s="30" customFormat="1" ht="15" customHeight="1">
      <c r="A57" s="43" t="s">
        <v>88</v>
      </c>
      <c r="B57" s="14">
        <v>0</v>
      </c>
      <c r="C57" s="14">
        <v>0</v>
      </c>
      <c r="D57" s="14">
        <v>0</v>
      </c>
      <c r="E57" s="41" t="s">
        <v>37</v>
      </c>
      <c r="F57" s="14">
        <v>9562041</v>
      </c>
      <c r="G57" s="42">
        <v>0</v>
      </c>
      <c r="H57" s="15">
        <v>0</v>
      </c>
    </row>
    <row r="58" spans="1:8" s="30" customFormat="1" ht="15" customHeight="1" thickBot="1">
      <c r="A58" s="44" t="s">
        <v>89</v>
      </c>
      <c r="B58" s="18">
        <v>0</v>
      </c>
      <c r="C58" s="18">
        <v>0</v>
      </c>
      <c r="D58" s="18">
        <v>0</v>
      </c>
      <c r="E58" s="45" t="s">
        <v>37</v>
      </c>
      <c r="F58" s="18">
        <v>9562041</v>
      </c>
      <c r="G58" s="46">
        <v>0</v>
      </c>
      <c r="H58" s="39">
        <v>0</v>
      </c>
    </row>
    <row r="59" spans="1:8" s="30" customFormat="1" ht="15" customHeight="1" thickTop="1">
      <c r="A59" s="31"/>
      <c r="B59" s="32"/>
      <c r="C59" s="32"/>
      <c r="D59" s="32"/>
      <c r="E59" s="33"/>
      <c r="F59" s="32"/>
      <c r="G59" s="33"/>
      <c r="H59" s="32"/>
    </row>
    <row r="60" spans="1:8" ht="14.25">
      <c r="A60" s="53" t="s">
        <v>103</v>
      </c>
      <c r="B60" s="19" t="s">
        <v>14</v>
      </c>
      <c r="C60" s="52"/>
      <c r="D60" s="51" t="s">
        <v>15</v>
      </c>
      <c r="E60" s="52"/>
      <c r="F60" s="51" t="s">
        <v>108</v>
      </c>
      <c r="H60" s="51" t="s">
        <v>109</v>
      </c>
    </row>
    <row r="61" spans="1:8" ht="14.25">
      <c r="A61" s="53" t="s">
        <v>104</v>
      </c>
      <c r="B61" s="19" t="s">
        <v>17</v>
      </c>
      <c r="C61" s="52"/>
      <c r="D61" s="51" t="s">
        <v>18</v>
      </c>
      <c r="E61" s="52"/>
      <c r="F61" s="51" t="s">
        <v>63</v>
      </c>
      <c r="H61" s="51" t="s">
        <v>16</v>
      </c>
    </row>
    <row r="62" spans="1:9" ht="15">
      <c r="A62" s="53" t="s">
        <v>105</v>
      </c>
      <c r="B62" s="19" t="s">
        <v>19</v>
      </c>
      <c r="C62" s="52"/>
      <c r="D62" s="51" t="s">
        <v>20</v>
      </c>
      <c r="E62" s="51"/>
      <c r="F62" s="51"/>
      <c r="G62" s="54"/>
      <c r="H62" s="54"/>
      <c r="I62" s="3"/>
    </row>
    <row r="63" spans="1:8" ht="15">
      <c r="A63" s="4"/>
      <c r="B63" s="5"/>
      <c r="C63" s="5"/>
      <c r="D63" s="5"/>
      <c r="E63" s="5"/>
      <c r="F63" s="5"/>
      <c r="G63" s="5"/>
      <c r="H63" s="5"/>
    </row>
  </sheetData>
  <sheetProtection selectLockedCells="1"/>
  <mergeCells count="9">
    <mergeCell ref="G62:H62"/>
    <mergeCell ref="H8:H9"/>
    <mergeCell ref="A1:H1"/>
    <mergeCell ref="A2:H2"/>
    <mergeCell ref="A3:H3"/>
    <mergeCell ref="A8:A9"/>
    <mergeCell ref="B8:B9"/>
    <mergeCell ref="C8:C9"/>
    <mergeCell ref="D8:G8"/>
  </mergeCells>
  <printOptions horizontalCentered="1"/>
  <pageMargins left="0" right="0" top="0.3937007874015748" bottom="0.3937007874015748" header="0.1968503937007874" footer="0.1968503937007874"/>
  <pageSetup fitToHeight="2" horizontalDpi="600" verticalDpi="600" orientation="landscape" paperSize="9" scale="92" r:id="rId1"/>
  <rowBreaks count="1" manualBreakCount="1">
    <brk id="3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tabSelected="1" zoomScalePageLayoutView="0" workbookViewId="0" topLeftCell="A1">
      <selection activeCell="B32" sqref="B32"/>
    </sheetView>
  </sheetViews>
  <sheetFormatPr defaultColWidth="9.140625" defaultRowHeight="12.75"/>
  <cols>
    <col min="1" max="1" width="40.7109375" style="1" customWidth="1"/>
    <col min="2" max="2" width="16.140625" style="2" customWidth="1"/>
    <col min="3" max="3" width="21.28125" style="2" customWidth="1"/>
    <col min="4" max="11" width="16.7109375" style="2" customWidth="1"/>
    <col min="12" max="12" width="13.421875" style="1" bestFit="1" customWidth="1"/>
    <col min="13" max="16384" width="9.140625" style="1" customWidth="1"/>
  </cols>
  <sheetData>
    <row r="1" spans="1:11" ht="2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7" t="s">
        <v>77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8">
      <c r="A3" s="58" t="s">
        <v>100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8">
      <c r="A4" s="12" t="s">
        <v>1</v>
      </c>
      <c r="B4" s="6"/>
      <c r="C4" s="7"/>
      <c r="D4" s="7"/>
      <c r="E4" s="7"/>
      <c r="F4" s="7"/>
      <c r="G4" s="7"/>
      <c r="H4" s="7"/>
      <c r="I4" s="7"/>
      <c r="J4" s="7"/>
      <c r="K4" s="7"/>
    </row>
    <row r="5" spans="1:11" ht="18">
      <c r="A5" s="12" t="s">
        <v>106</v>
      </c>
      <c r="B5" s="6"/>
      <c r="C5" s="7"/>
      <c r="D5" s="7"/>
      <c r="E5" s="7"/>
      <c r="F5" s="7"/>
      <c r="G5" s="7"/>
      <c r="H5" s="7"/>
      <c r="I5" s="7"/>
      <c r="J5" s="7"/>
      <c r="K5" s="7"/>
    </row>
    <row r="6" spans="1:11" ht="13.5" thickBot="1">
      <c r="A6" s="1" t="s">
        <v>102</v>
      </c>
      <c r="B6" s="49"/>
      <c r="C6" s="49"/>
      <c r="D6" s="49"/>
      <c r="E6" s="49"/>
      <c r="F6" s="49"/>
      <c r="G6" s="49"/>
      <c r="I6" s="1"/>
      <c r="J6" s="49" t="s">
        <v>2</v>
      </c>
      <c r="K6" s="1"/>
    </row>
    <row r="7" spans="1:11" s="30" customFormat="1" ht="15" customHeight="1" thickTop="1">
      <c r="A7" s="59" t="s">
        <v>90</v>
      </c>
      <c r="B7" s="61" t="s">
        <v>45</v>
      </c>
      <c r="C7" s="61" t="s">
        <v>59</v>
      </c>
      <c r="D7" s="63" t="s">
        <v>46</v>
      </c>
      <c r="E7" s="63"/>
      <c r="F7" s="63" t="s">
        <v>49</v>
      </c>
      <c r="G7" s="63" t="s">
        <v>50</v>
      </c>
      <c r="H7" s="63"/>
      <c r="I7" s="63" t="s">
        <v>52</v>
      </c>
      <c r="J7" s="24" t="s">
        <v>53</v>
      </c>
      <c r="K7" s="35" t="s">
        <v>55</v>
      </c>
    </row>
    <row r="8" spans="1:11" s="30" customFormat="1" ht="15" customHeight="1">
      <c r="A8" s="60"/>
      <c r="B8" s="61"/>
      <c r="C8" s="61"/>
      <c r="D8" s="24" t="s">
        <v>47</v>
      </c>
      <c r="E8" s="24" t="s">
        <v>48</v>
      </c>
      <c r="F8" s="63"/>
      <c r="G8" s="24" t="s">
        <v>47</v>
      </c>
      <c r="H8" s="24" t="s">
        <v>51</v>
      </c>
      <c r="I8" s="63"/>
      <c r="J8" s="24" t="s">
        <v>54</v>
      </c>
      <c r="K8" s="35" t="s">
        <v>56</v>
      </c>
    </row>
    <row r="9" spans="1:11" ht="15" customHeight="1">
      <c r="A9" s="16" t="s">
        <v>44</v>
      </c>
      <c r="B9" s="14">
        <v>719607300</v>
      </c>
      <c r="C9" s="14">
        <v>742007939.82</v>
      </c>
      <c r="D9" s="14">
        <v>310512246.08</v>
      </c>
      <c r="E9" s="14">
        <v>310512246.08</v>
      </c>
      <c r="F9" s="14">
        <v>431495693.74</v>
      </c>
      <c r="G9" s="14">
        <v>92494388.77</v>
      </c>
      <c r="H9" s="14">
        <v>92494388.77</v>
      </c>
      <c r="I9" s="14">
        <v>649513551.05</v>
      </c>
      <c r="J9" s="14">
        <v>75002573.51</v>
      </c>
      <c r="K9" s="15">
        <f>K24</f>
        <v>0</v>
      </c>
    </row>
    <row r="10" spans="1:11" ht="15" customHeight="1">
      <c r="A10" s="16" t="s">
        <v>91</v>
      </c>
      <c r="B10" s="14">
        <v>640384752</v>
      </c>
      <c r="C10" s="14">
        <v>647753119.07</v>
      </c>
      <c r="D10" s="14">
        <v>263001943.5</v>
      </c>
      <c r="E10" s="14">
        <v>263001943.5</v>
      </c>
      <c r="F10" s="14">
        <v>384751175.57</v>
      </c>
      <c r="G10" s="14">
        <v>80511719.78</v>
      </c>
      <c r="H10" s="14">
        <v>80511719.78</v>
      </c>
      <c r="I10" s="14">
        <v>567241399.29</v>
      </c>
      <c r="J10" s="14">
        <v>63749360.17</v>
      </c>
      <c r="K10" s="15">
        <f>SUM(K11:K13)</f>
        <v>0</v>
      </c>
    </row>
    <row r="11" spans="1:11" ht="15" customHeight="1">
      <c r="A11" s="13" t="s">
        <v>57</v>
      </c>
      <c r="B11" s="8">
        <v>290307200</v>
      </c>
      <c r="C11" s="8">
        <v>293985665.2</v>
      </c>
      <c r="D11" s="8">
        <v>38801525.76</v>
      </c>
      <c r="E11" s="8">
        <v>38801525.76</v>
      </c>
      <c r="F11" s="8">
        <v>255184139.44</v>
      </c>
      <c r="G11" s="8">
        <v>38801525.76</v>
      </c>
      <c r="H11" s="8">
        <v>38801525.76</v>
      </c>
      <c r="I11" s="8">
        <v>255184139.44</v>
      </c>
      <c r="J11" s="8">
        <v>34278200.06</v>
      </c>
      <c r="K11" s="9">
        <v>0</v>
      </c>
    </row>
    <row r="12" spans="1:11" ht="15" customHeight="1">
      <c r="A12" s="13" t="s">
        <v>58</v>
      </c>
      <c r="B12" s="8">
        <v>9423200</v>
      </c>
      <c r="C12" s="8">
        <v>9423200</v>
      </c>
      <c r="D12" s="8">
        <v>1915076.9</v>
      </c>
      <c r="E12" s="8">
        <v>1915076.9</v>
      </c>
      <c r="F12" s="8">
        <v>7508123.1</v>
      </c>
      <c r="G12" s="8">
        <v>1488177.06</v>
      </c>
      <c r="H12" s="8">
        <v>1488177.06</v>
      </c>
      <c r="I12" s="8">
        <v>7935022.94</v>
      </c>
      <c r="J12" s="8">
        <v>1488177.06</v>
      </c>
      <c r="K12" s="9">
        <v>0</v>
      </c>
    </row>
    <row r="13" spans="1:11" ht="15" customHeight="1">
      <c r="A13" s="13" t="s">
        <v>12</v>
      </c>
      <c r="B13" s="8">
        <v>340654352</v>
      </c>
      <c r="C13" s="8">
        <v>344344253.87</v>
      </c>
      <c r="D13" s="8">
        <v>222285340.84</v>
      </c>
      <c r="E13" s="8">
        <v>222285340.84</v>
      </c>
      <c r="F13" s="8">
        <v>122058913.03</v>
      </c>
      <c r="G13" s="8">
        <v>40222016.96</v>
      </c>
      <c r="H13" s="8">
        <v>40222016.96</v>
      </c>
      <c r="I13" s="8">
        <v>304122236.91</v>
      </c>
      <c r="J13" s="8">
        <v>27982983.05</v>
      </c>
      <c r="K13" s="9">
        <v>0</v>
      </c>
    </row>
    <row r="14" spans="1:12" ht="15" customHeight="1">
      <c r="A14" s="16" t="s">
        <v>92</v>
      </c>
      <c r="B14" s="14">
        <v>72388305</v>
      </c>
      <c r="C14" s="14">
        <v>87420577.75</v>
      </c>
      <c r="D14" s="14">
        <v>47510302.58</v>
      </c>
      <c r="E14" s="14">
        <v>47510302.58</v>
      </c>
      <c r="F14" s="14">
        <v>39910275.17</v>
      </c>
      <c r="G14" s="14">
        <v>11982668.99</v>
      </c>
      <c r="H14" s="14">
        <v>11982668.99</v>
      </c>
      <c r="I14" s="14">
        <v>75437908.76</v>
      </c>
      <c r="J14" s="14">
        <v>11253213.34</v>
      </c>
      <c r="K14" s="15">
        <f>SUM(K15:K17)</f>
        <v>0</v>
      </c>
      <c r="L14" s="2"/>
    </row>
    <row r="15" spans="1:12" s="30" customFormat="1" ht="15" customHeight="1">
      <c r="A15" s="13" t="s">
        <v>60</v>
      </c>
      <c r="B15" s="37">
        <v>56905305</v>
      </c>
      <c r="C15" s="37">
        <v>59033307.48</v>
      </c>
      <c r="D15" s="37">
        <v>30166586.38</v>
      </c>
      <c r="E15" s="37">
        <v>30166586.38</v>
      </c>
      <c r="F15" s="8">
        <v>28866721.1</v>
      </c>
      <c r="G15" s="37">
        <v>2921403.37</v>
      </c>
      <c r="H15" s="37">
        <v>2921403.37</v>
      </c>
      <c r="I15" s="8">
        <v>56111904.11</v>
      </c>
      <c r="J15" s="37">
        <v>2191947.72</v>
      </c>
      <c r="K15" s="38">
        <v>0</v>
      </c>
      <c r="L15" s="36"/>
    </row>
    <row r="16" spans="1:12" s="30" customFormat="1" ht="15" customHeight="1">
      <c r="A16" s="13" t="s">
        <v>61</v>
      </c>
      <c r="B16" s="37">
        <v>1020000</v>
      </c>
      <c r="C16" s="37">
        <v>13924270.27</v>
      </c>
      <c r="D16" s="37">
        <v>13693537.12</v>
      </c>
      <c r="E16" s="37">
        <v>13693537.12</v>
      </c>
      <c r="F16" s="8">
        <v>230733.15</v>
      </c>
      <c r="G16" s="37">
        <v>7126846.64</v>
      </c>
      <c r="H16" s="37">
        <v>7126846.64</v>
      </c>
      <c r="I16" s="8">
        <v>6797423.63</v>
      </c>
      <c r="J16" s="37">
        <v>7126846.64</v>
      </c>
      <c r="K16" s="38">
        <v>0</v>
      </c>
      <c r="L16" s="36"/>
    </row>
    <row r="17" spans="1:12" s="30" customFormat="1" ht="15" customHeight="1">
      <c r="A17" s="13" t="s">
        <v>62</v>
      </c>
      <c r="B17" s="37">
        <v>14463000</v>
      </c>
      <c r="C17" s="37">
        <v>14463000</v>
      </c>
      <c r="D17" s="37">
        <v>3650179.08</v>
      </c>
      <c r="E17" s="37">
        <v>3650179.08</v>
      </c>
      <c r="F17" s="8">
        <v>10812820.92</v>
      </c>
      <c r="G17" s="37">
        <v>1934418.98</v>
      </c>
      <c r="H17" s="37">
        <v>1934418.98</v>
      </c>
      <c r="I17" s="8">
        <v>12528581.02</v>
      </c>
      <c r="J17" s="37">
        <v>1934418.98</v>
      </c>
      <c r="K17" s="38">
        <v>0</v>
      </c>
      <c r="L17" s="36"/>
    </row>
    <row r="18" spans="1:11" ht="15" customHeight="1">
      <c r="A18" s="16" t="s">
        <v>13</v>
      </c>
      <c r="B18" s="17">
        <v>6834243</v>
      </c>
      <c r="C18" s="17">
        <v>6834243</v>
      </c>
      <c r="D18" s="10"/>
      <c r="E18" s="10"/>
      <c r="F18" s="14">
        <v>6834243</v>
      </c>
      <c r="G18" s="10"/>
      <c r="H18" s="10"/>
      <c r="I18" s="14">
        <v>6834243</v>
      </c>
      <c r="J18" s="10"/>
      <c r="K18" s="11"/>
    </row>
    <row r="19" spans="1:11" ht="15" customHeight="1">
      <c r="A19" s="16" t="s">
        <v>93</v>
      </c>
      <c r="B19" s="17">
        <v>0</v>
      </c>
      <c r="C19" s="17">
        <v>0</v>
      </c>
      <c r="D19" s="10">
        <v>0</v>
      </c>
      <c r="E19" s="10">
        <v>0</v>
      </c>
      <c r="F19" s="14">
        <v>0</v>
      </c>
      <c r="G19" s="10">
        <v>0</v>
      </c>
      <c r="H19" s="10">
        <v>0</v>
      </c>
      <c r="I19" s="14">
        <v>0</v>
      </c>
      <c r="J19" s="10">
        <v>0</v>
      </c>
      <c r="K19" s="11"/>
    </row>
    <row r="20" spans="1:11" ht="15" customHeight="1">
      <c r="A20" s="40" t="s">
        <v>94</v>
      </c>
      <c r="B20" s="14">
        <v>719607300</v>
      </c>
      <c r="C20" s="14">
        <v>742007939.82</v>
      </c>
      <c r="D20" s="14">
        <v>310512246.08</v>
      </c>
      <c r="E20" s="14">
        <v>310512246.08</v>
      </c>
      <c r="F20" s="14">
        <v>431495693.74</v>
      </c>
      <c r="G20" s="14">
        <v>92494388.77</v>
      </c>
      <c r="H20" s="14">
        <v>92494388.77</v>
      </c>
      <c r="I20" s="14">
        <v>649513551.05</v>
      </c>
      <c r="J20" s="14">
        <v>75002573.51</v>
      </c>
      <c r="K20" s="15">
        <f>SUM(K10+K14+K18)</f>
        <v>0</v>
      </c>
    </row>
    <row r="21" spans="1:11" ht="15" customHeight="1">
      <c r="A21" s="40" t="s">
        <v>95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5"/>
    </row>
    <row r="22" spans="1:11" ht="15" customHeight="1">
      <c r="A22" s="40" t="s">
        <v>96</v>
      </c>
      <c r="B22" s="14">
        <v>719607300</v>
      </c>
      <c r="C22" s="14">
        <v>742007939.82</v>
      </c>
      <c r="D22" s="14">
        <v>310512246.08</v>
      </c>
      <c r="E22" s="14">
        <v>310512246.08</v>
      </c>
      <c r="F22" s="14">
        <v>431495693.74</v>
      </c>
      <c r="G22" s="14">
        <v>92494388.77</v>
      </c>
      <c r="H22" s="14">
        <v>92494388.77</v>
      </c>
      <c r="I22" s="14">
        <v>649513551.05</v>
      </c>
      <c r="J22" s="14">
        <v>75002573.51</v>
      </c>
      <c r="K22" s="15">
        <f>K20</f>
        <v>0</v>
      </c>
    </row>
    <row r="23" spans="1:11" ht="15" customHeight="1">
      <c r="A23" s="40" t="s">
        <v>97</v>
      </c>
      <c r="B23" s="14"/>
      <c r="C23" s="14"/>
      <c r="D23" s="14"/>
      <c r="E23" s="14"/>
      <c r="F23" s="14"/>
      <c r="G23" s="14"/>
      <c r="H23" s="14">
        <v>42827700.38</v>
      </c>
      <c r="I23" s="14"/>
      <c r="J23" s="14"/>
      <c r="K23" s="15">
        <v>0</v>
      </c>
    </row>
    <row r="24" spans="1:11" ht="15" customHeight="1" thickBot="1">
      <c r="A24" s="44" t="s">
        <v>98</v>
      </c>
      <c r="B24" s="18">
        <v>719607300</v>
      </c>
      <c r="C24" s="18">
        <v>742007939.82</v>
      </c>
      <c r="D24" s="18">
        <v>310512246.08</v>
      </c>
      <c r="E24" s="18">
        <v>310512246.08</v>
      </c>
      <c r="F24" s="18"/>
      <c r="G24" s="18">
        <v>92494388.77</v>
      </c>
      <c r="H24" s="18">
        <v>135322089.15</v>
      </c>
      <c r="I24" s="18"/>
      <c r="J24" s="18">
        <v>75002573.51</v>
      </c>
      <c r="K24" s="39">
        <f>K20+K23</f>
        <v>0</v>
      </c>
    </row>
    <row r="25" spans="1:11" ht="13.5" thickTop="1">
      <c r="A25" s="64" t="s">
        <v>23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1" ht="12.75">
      <c r="A26" s="50" t="s">
        <v>110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</row>
    <row r="27" spans="1:11" ht="12.75">
      <c r="A27" s="50" t="s">
        <v>99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</row>
    <row r="28" spans="1:11" ht="12.75">
      <c r="A28" s="65" t="s">
        <v>22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</row>
    <row r="29" spans="1:11" ht="12.75">
      <c r="A29" s="20" t="s">
        <v>111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4.25">
      <c r="A31" s="53" t="s">
        <v>103</v>
      </c>
      <c r="B31" s="1"/>
      <c r="C31" s="19" t="s">
        <v>14</v>
      </c>
      <c r="D31" s="1"/>
      <c r="E31" s="1"/>
      <c r="F31" s="51" t="s">
        <v>15</v>
      </c>
      <c r="G31" s="52"/>
      <c r="H31" s="51" t="s">
        <v>108</v>
      </c>
      <c r="J31" s="51" t="s">
        <v>109</v>
      </c>
      <c r="K31" s="1"/>
    </row>
    <row r="32" spans="1:11" ht="14.25">
      <c r="A32" s="53" t="s">
        <v>104</v>
      </c>
      <c r="B32" s="1"/>
      <c r="C32" s="19" t="s">
        <v>17</v>
      </c>
      <c r="D32" s="1"/>
      <c r="E32" s="1"/>
      <c r="F32" s="51" t="s">
        <v>18</v>
      </c>
      <c r="G32" s="52"/>
      <c r="H32" s="51" t="s">
        <v>63</v>
      </c>
      <c r="J32" s="51" t="s">
        <v>16</v>
      </c>
      <c r="K32" s="1"/>
    </row>
    <row r="33" spans="1:11" ht="14.25">
      <c r="A33" s="53" t="s">
        <v>105</v>
      </c>
      <c r="B33" s="1"/>
      <c r="C33" s="19" t="s">
        <v>19</v>
      </c>
      <c r="D33" s="1"/>
      <c r="E33" s="1"/>
      <c r="F33" s="51" t="s">
        <v>20</v>
      </c>
      <c r="G33" s="51"/>
      <c r="H33" s="51"/>
      <c r="I33" s="51"/>
      <c r="J33" s="51"/>
      <c r="K33" s="1"/>
    </row>
    <row r="34" spans="1:11" ht="15">
      <c r="A34" s="4"/>
      <c r="B34" s="5"/>
      <c r="C34" s="5"/>
      <c r="D34" s="5"/>
      <c r="E34" s="5"/>
      <c r="F34" s="5"/>
      <c r="G34" s="5"/>
      <c r="H34" s="5"/>
      <c r="I34" s="1"/>
      <c r="J34" s="1"/>
      <c r="K34" s="1"/>
    </row>
    <row r="35" spans="6:8" ht="12.75">
      <c r="F35" s="1"/>
      <c r="G35" s="1"/>
      <c r="H35" s="1"/>
    </row>
  </sheetData>
  <sheetProtection selectLockedCells="1"/>
  <mergeCells count="12">
    <mergeCell ref="A25:K25"/>
    <mergeCell ref="A28:K28"/>
    <mergeCell ref="A7:A8"/>
    <mergeCell ref="A1:K1"/>
    <mergeCell ref="A2:K2"/>
    <mergeCell ref="A3:K3"/>
    <mergeCell ref="B7:B8"/>
    <mergeCell ref="C7:C8"/>
    <mergeCell ref="D7:E7"/>
    <mergeCell ref="F7:F8"/>
    <mergeCell ref="G7:H7"/>
    <mergeCell ref="I7:I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Prefeitura</cp:lastModifiedBy>
  <cp:lastPrinted>2015-10-01T19:48:51Z</cp:lastPrinted>
  <dcterms:created xsi:type="dcterms:W3CDTF">2013-05-15T13:41:02Z</dcterms:created>
  <dcterms:modified xsi:type="dcterms:W3CDTF">2021-03-31T11:36:25Z</dcterms:modified>
  <cp:category/>
  <cp:version/>
  <cp:contentType/>
  <cp:contentStatus/>
</cp:coreProperties>
</file>