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6º Bimestre 2019" sheetId="1" r:id="rId1"/>
  </sheets>
  <definedNames>
    <definedName name="_xlfn.SUMIFS" hidden="1">#NAME?</definedName>
    <definedName name="_xlnm.Print_Area" localSheetId="0">'RCL-6º Bimestre 2019'!$A$2:$O$43</definedName>
    <definedName name="Z_FED31D73_12BC_4C9A_9468_72952A34E245_.wvu.PrintArea" localSheetId="0" hidden="1">'RCL-6º Bimestre 2019'!$A$2:$O$43</definedName>
  </definedNames>
  <calcPr fullCalcOnLoad="1"/>
</workbook>
</file>

<file path=xl/sharedStrings.xml><?xml version="1.0" encoding="utf-8"?>
<sst xmlns="http://schemas.openxmlformats.org/spreadsheetml/2006/main" count="59" uniqueCount="57">
  <si>
    <t>RECEITA CORRENTE LÍQUIDA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</si>
  <si>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</si>
  <si>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</si>
  <si>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</si>
  <si>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</si>
  <si>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</si>
  <si>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</si>
  <si>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</si>
  <si>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</si>
  <si>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</si>
  <si>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</si>
  <si>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</si>
  <si>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</si>
  <si>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</si>
  <si>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</si>
  <si>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</si>
  <si>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</si>
  <si>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</si>
  <si>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</si>
  <si>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</si>
  <si>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</si>
  <si>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</si>
  <si>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</si>
  <si>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</si>
  <si>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</si>
  <si>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</si>
  <si>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</si>
  <si>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</si>
  <si>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</si>
  <si>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</si>
  <si>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</si>
  <si>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</si>
  <si>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</si>
  <si>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</si>
  <si>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</si>
  <si>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</si>
  <si>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</si>
  <si>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</si>
  <si>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</si>
  <si>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</si>
  <si>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</si>
  <si>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</si>
  <si>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</si>
  <si>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</si>
  <si>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</si>
  <si>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</si>
  <si>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</si>
  <si>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</si>
  <si>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</si>
  <si>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</si>
  <si>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FEVEREIRO</t>
  </si>
  <si>
    <t>Adauto Batista de Oliveira</t>
  </si>
  <si>
    <t>RREO - Anexo 3 (LRF, Art 53, Inciso I)</t>
  </si>
  <si>
    <t>RELATÓRIO RESUMIDO DA EXECUÇÃO ORÇAMENTÁRIA</t>
  </si>
  <si>
    <t>ORÇAMENTOS FISCAL E DA SEGURIDADE SOCIAL</t>
  </si>
  <si>
    <t>Tabela 3.2. - Demonstrativo da Receita Corrente Líquida</t>
  </si>
  <si>
    <t>6º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</si>
</sst>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23" borderId="10" xfId="53" applyFont="1" applyFill="1" applyBorder="1" applyAlignment="1" applyProtection="1">
      <alignment vertical="center"/>
      <protection hidden="1"/>
    </xf>
    <xf numFmtId="171" fontId="4" fillId="23" borderId="11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locked="0"/>
    </xf>
    <xf numFmtId="171" fontId="5" fillId="0" borderId="12" xfId="53" applyNumberFormat="1" applyFont="1" applyFill="1" applyBorder="1" applyAlignment="1" applyProtection="1">
      <alignment vertical="center"/>
      <protection locked="0"/>
    </xf>
    <xf numFmtId="0" fontId="5" fillId="0" borderId="10" xfId="53" applyFont="1" applyBorder="1" applyAlignment="1" applyProtection="1">
      <alignment vertical="center"/>
      <protection hidden="1"/>
    </xf>
    <xf numFmtId="0" fontId="4" fillId="23" borderId="13" xfId="53" applyFont="1" applyFill="1" applyBorder="1" applyAlignment="1" applyProtection="1">
      <alignment vertical="center"/>
      <protection hidden="1"/>
    </xf>
    <xf numFmtId="171" fontId="4" fillId="23" borderId="14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2"/>
      <protection hidden="1"/>
    </xf>
    <xf numFmtId="171" fontId="4" fillId="0" borderId="11" xfId="53" applyNumberFormat="1" applyFont="1" applyBorder="1" applyAlignment="1" applyProtection="1">
      <alignment vertical="center"/>
      <protection hidden="1"/>
    </xf>
    <xf numFmtId="171" fontId="5" fillId="0" borderId="15" xfId="53" applyNumberFormat="1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2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="80" zoomScaleNormal="80" zoomScalePageLayoutView="0" workbookViewId="0" topLeftCell="A1">
      <selection activeCell="O34" sqref="O34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2812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4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>
      <c r="A4" s="24" t="s">
        <v>55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 thickBot="1">
      <c r="A8" s="23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2</v>
      </c>
    </row>
    <row r="9" spans="1:15" ht="19.5" customHeight="1" thickTop="1">
      <c r="A9" s="31" t="s">
        <v>3</v>
      </c>
      <c r="B9" s="27" t="s">
        <v>10</v>
      </c>
      <c r="C9" s="27" t="s">
        <v>50</v>
      </c>
      <c r="D9" s="27" t="s">
        <v>11</v>
      </c>
      <c r="E9" s="27" t="s">
        <v>31</v>
      </c>
      <c r="F9" s="27" t="s">
        <v>4</v>
      </c>
      <c r="G9" s="27" t="s">
        <v>5</v>
      </c>
      <c r="H9" s="27" t="s">
        <v>6</v>
      </c>
      <c r="I9" s="27" t="s">
        <v>40</v>
      </c>
      <c r="J9" s="27" t="s">
        <v>7</v>
      </c>
      <c r="K9" s="27" t="s">
        <v>8</v>
      </c>
      <c r="L9" s="27" t="s">
        <v>9</v>
      </c>
      <c r="M9" s="27" t="s">
        <v>41</v>
      </c>
      <c r="N9" s="25" t="s">
        <v>32</v>
      </c>
      <c r="O9" s="34" t="s">
        <v>12</v>
      </c>
    </row>
    <row r="10" spans="1:15" ht="19.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6"/>
      <c r="O10" s="35"/>
    </row>
    <row r="11" spans="1:15" ht="19.5" customHeight="1">
      <c r="A11" s="9" t="s">
        <v>3</v>
      </c>
      <c r="B11" s="10">
        <f>SUM(B12+B18+B19+B22+B31)</f>
        <v>50080474.379999995</v>
      </c>
      <c r="C11" s="10">
        <f>SUM(C12+C18+C19+C22+C31)</f>
        <v>47769496.1</v>
      </c>
      <c r="D11" s="10">
        <f>SUM(D12+D18+D19+D22+D31)</f>
        <v>71379564.25</v>
      </c>
      <c r="E11" s="10">
        <f>SUM(E12+E18+E19+E22+E31)</f>
        <v>43412644.129999995</v>
      </c>
      <c r="F11" s="10">
        <f>SUM(F12+F18+F19+F22+F31)</f>
        <v>40146643.74</v>
      </c>
      <c r="G11" s="10">
        <f>SUM(G12+G18+G19+G22+G31)</f>
        <v>37733837.51</v>
      </c>
      <c r="H11" s="10">
        <f>SUM(H12+H18+H19+H22+H31)</f>
        <v>45335681.22999999</v>
      </c>
      <c r="I11" s="10">
        <f>SUM(I12+I18+I19+I22+I31)</f>
        <v>39765011.95999999</v>
      </c>
      <c r="J11" s="10">
        <f>SUM(J12+J18+J19+J22+J31)</f>
        <v>38556709.71</v>
      </c>
      <c r="K11" s="10">
        <f>SUM(K12+K18+K19+K22+K31)</f>
        <v>47691820.39</v>
      </c>
      <c r="L11" s="10">
        <f>SUM(L12+L18+L19+L22+L31)</f>
        <v>45878759.169999994</v>
      </c>
      <c r="M11" s="10">
        <f>SUM(M12+M18+M19+M22+M31)</f>
        <v>60661288.61</v>
      </c>
      <c r="N11" s="10">
        <f>SUM(N12+N18+N19+N22+N31)</f>
        <v>568411931.1800001</v>
      </c>
      <c r="O11" s="10">
        <f>SUM(O12+O18+O19+O22+O31)</f>
        <v>556181164.46</v>
      </c>
    </row>
    <row r="12" spans="1:15" ht="19.5" customHeight="1">
      <c r="A12" s="18" t="s">
        <v>43</v>
      </c>
      <c r="B12" s="17">
        <f>SUM(B13:B17)</f>
        <v>11122282.099999998</v>
      </c>
      <c r="C12" s="17">
        <f>SUM(C13:C17)</f>
        <v>16610826.52</v>
      </c>
      <c r="D12" s="17">
        <f>SUM(D13:D17)</f>
        <v>43383476.73</v>
      </c>
      <c r="E12" s="17">
        <f>SUM(E13:E17)</f>
        <v>15627046.24</v>
      </c>
      <c r="F12" s="17">
        <f>SUM(F13:F17)</f>
        <v>15244970.31</v>
      </c>
      <c r="G12" s="17">
        <f>SUM(G13:G17)</f>
        <v>14864079.93</v>
      </c>
      <c r="H12" s="17">
        <f>SUM(H13:H17)</f>
        <v>16086261.899999999</v>
      </c>
      <c r="I12" s="17">
        <f>SUM(I13:I17)</f>
        <v>16123894.229999999</v>
      </c>
      <c r="J12" s="17">
        <f>SUM(J13:J17)</f>
        <v>17442677.110000003</v>
      </c>
      <c r="K12" s="17">
        <f>SUM(K13:K17)</f>
        <v>17503516.39</v>
      </c>
      <c r="L12" s="17">
        <f>SUM(L13:L17)</f>
        <v>19463264.93</v>
      </c>
      <c r="M12" s="17">
        <f>SUM(M13:M17)</f>
        <v>19745795.78</v>
      </c>
      <c r="N12" s="17">
        <f aca="true" t="shared" si="0" ref="N12:N31">SUM(B12:M12)</f>
        <v>223218092.17</v>
      </c>
      <c r="O12" s="17">
        <f>SUM(O13:O17)</f>
        <v>222481340</v>
      </c>
    </row>
    <row r="13" spans="1:15" ht="19.5" customHeight="1">
      <c r="A13" s="19" t="s">
        <v>24</v>
      </c>
      <c r="B13" s="12">
        <v>2114625.6</v>
      </c>
      <c r="C13" s="12">
        <v>8368945.83</v>
      </c>
      <c r="D13" s="12">
        <v>35667146.05</v>
      </c>
      <c r="E13" s="12">
        <v>7032598.82</v>
      </c>
      <c r="F13" s="12">
        <v>6691910.05</v>
      </c>
      <c r="G13" s="12">
        <v>6402832.09</v>
      </c>
      <c r="H13" s="12">
        <v>6623946.88</v>
      </c>
      <c r="I13" s="12">
        <v>6639151.59</v>
      </c>
      <c r="J13" s="12">
        <v>6927909.58</v>
      </c>
      <c r="K13" s="12">
        <v>7303122.59</v>
      </c>
      <c r="L13" s="12">
        <v>8112646.17</v>
      </c>
      <c r="M13" s="12">
        <v>9387246.93</v>
      </c>
      <c r="N13" s="20">
        <f t="shared" si="0"/>
        <v>111272082.18</v>
      </c>
      <c r="O13" s="13">
        <v>109215800</v>
      </c>
    </row>
    <row r="14" spans="1:15" ht="19.5" customHeight="1">
      <c r="A14" s="19" t="s">
        <v>28</v>
      </c>
      <c r="B14" s="12">
        <v>5497701.06</v>
      </c>
      <c r="C14" s="12">
        <v>5351603.5</v>
      </c>
      <c r="D14" s="12">
        <v>5171574.69</v>
      </c>
      <c r="E14" s="12">
        <v>5741096.01</v>
      </c>
      <c r="F14" s="12">
        <v>5572360.98</v>
      </c>
      <c r="G14" s="12">
        <v>5521810.74</v>
      </c>
      <c r="H14" s="12">
        <v>5383364.25</v>
      </c>
      <c r="I14" s="12">
        <v>5905450.73</v>
      </c>
      <c r="J14" s="12">
        <v>5653786.49</v>
      </c>
      <c r="K14" s="12">
        <v>5740286.13</v>
      </c>
      <c r="L14" s="12">
        <v>5798693.08</v>
      </c>
      <c r="M14" s="12">
        <v>6103400.64</v>
      </c>
      <c r="N14" s="20">
        <f t="shared" si="0"/>
        <v>67441128.3</v>
      </c>
      <c r="O14" s="13">
        <v>64202000</v>
      </c>
    </row>
    <row r="15" spans="1:15" ht="19.5" customHeight="1">
      <c r="A15" s="19" t="s">
        <v>29</v>
      </c>
      <c r="B15" s="12">
        <v>1741543.52</v>
      </c>
      <c r="C15" s="12">
        <v>1396803.44</v>
      </c>
      <c r="D15" s="12">
        <v>949946.31</v>
      </c>
      <c r="E15" s="12">
        <v>1258266.23</v>
      </c>
      <c r="F15" s="12">
        <v>1268814.02</v>
      </c>
      <c r="G15" s="12">
        <v>1080719.21</v>
      </c>
      <c r="H15" s="12">
        <v>1328263.76</v>
      </c>
      <c r="I15" s="12">
        <v>1136700.44</v>
      </c>
      <c r="J15" s="12">
        <v>1256280.8</v>
      </c>
      <c r="K15" s="12">
        <v>1729275.97</v>
      </c>
      <c r="L15" s="12">
        <v>1760570.51</v>
      </c>
      <c r="M15" s="12">
        <v>1587505.61</v>
      </c>
      <c r="N15" s="20">
        <f t="shared" si="0"/>
        <v>16494689.82</v>
      </c>
      <c r="O15" s="13">
        <v>16275300</v>
      </c>
    </row>
    <row r="16" spans="1:15" ht="19.5" customHeight="1">
      <c r="A16" s="19" t="s">
        <v>30</v>
      </c>
      <c r="B16" s="12">
        <v>1308522.63</v>
      </c>
      <c r="C16" s="12">
        <v>1095427.18</v>
      </c>
      <c r="D16" s="12">
        <v>1134322.71</v>
      </c>
      <c r="E16" s="12">
        <v>1245195.73</v>
      </c>
      <c r="F16" s="12">
        <v>1248701.19</v>
      </c>
      <c r="G16" s="12">
        <v>1460396.83</v>
      </c>
      <c r="H16" s="12">
        <v>1712672.68</v>
      </c>
      <c r="I16" s="12">
        <v>1300805.37</v>
      </c>
      <c r="J16" s="12">
        <v>1514321.4</v>
      </c>
      <c r="K16" s="12">
        <v>1408828.31</v>
      </c>
      <c r="L16" s="12">
        <v>2655179.2</v>
      </c>
      <c r="M16" s="12">
        <v>1596029.03</v>
      </c>
      <c r="N16" s="20">
        <f t="shared" si="0"/>
        <v>17680402.26</v>
      </c>
      <c r="O16" s="13">
        <v>17247540</v>
      </c>
    </row>
    <row r="17" spans="1:15" ht="19.5" customHeight="1">
      <c r="A17" s="19" t="s">
        <v>44</v>
      </c>
      <c r="B17" s="12">
        <v>459889.29</v>
      </c>
      <c r="C17" s="12">
        <v>398046.57</v>
      </c>
      <c r="D17" s="12">
        <v>460486.97</v>
      </c>
      <c r="E17" s="12">
        <v>349889.45</v>
      </c>
      <c r="F17" s="12">
        <v>463184.07</v>
      </c>
      <c r="G17" s="12">
        <v>398321.06</v>
      </c>
      <c r="H17" s="12">
        <v>1038014.33</v>
      </c>
      <c r="I17" s="12">
        <v>1141786.1</v>
      </c>
      <c r="J17" s="12">
        <v>2090378.84</v>
      </c>
      <c r="K17" s="12">
        <v>1322003.39</v>
      </c>
      <c r="L17" s="12">
        <v>1136175.97</v>
      </c>
      <c r="M17" s="12">
        <v>1071613.57</v>
      </c>
      <c r="N17" s="20">
        <f t="shared" si="0"/>
        <v>10329789.61</v>
      </c>
      <c r="O17" s="13">
        <v>15540700</v>
      </c>
    </row>
    <row r="18" spans="1:15" ht="19.5" customHeight="1">
      <c r="A18" s="18" t="s">
        <v>45</v>
      </c>
      <c r="B18" s="17">
        <v>832319.4</v>
      </c>
      <c r="C18" s="17">
        <v>868467.87</v>
      </c>
      <c r="D18" s="17">
        <v>815287.48</v>
      </c>
      <c r="E18" s="17">
        <v>851443.67</v>
      </c>
      <c r="F18" s="17">
        <v>835482.14</v>
      </c>
      <c r="G18" s="17">
        <v>861516.84</v>
      </c>
      <c r="H18" s="17">
        <v>817849.83</v>
      </c>
      <c r="I18" s="17">
        <v>848040.56</v>
      </c>
      <c r="J18" s="17">
        <v>854802.19</v>
      </c>
      <c r="K18" s="17">
        <v>784797.74</v>
      </c>
      <c r="L18" s="17">
        <v>887118.08</v>
      </c>
      <c r="M18" s="17">
        <v>820840.92</v>
      </c>
      <c r="N18" s="17">
        <f t="shared" si="0"/>
        <v>10077966.719999999</v>
      </c>
      <c r="O18" s="17">
        <v>9588300</v>
      </c>
    </row>
    <row r="19" spans="1:15" ht="19.5" customHeight="1">
      <c r="A19" s="19" t="s">
        <v>25</v>
      </c>
      <c r="B19" s="17">
        <f>SUM(B20:B21)</f>
        <v>72239</v>
      </c>
      <c r="C19" s="17">
        <f>SUM(C20:C21)</f>
        <v>75128.54</v>
      </c>
      <c r="D19" s="17">
        <f>SUM(D20:D21)</f>
        <v>86702.93</v>
      </c>
      <c r="E19" s="17">
        <f>SUM(E20:E21)</f>
        <v>187397.58</v>
      </c>
      <c r="F19" s="17">
        <f>SUM(F20:F21)</f>
        <v>196896.86</v>
      </c>
      <c r="G19" s="17">
        <f>SUM(G20:G21)</f>
        <v>161962.51</v>
      </c>
      <c r="H19" s="17">
        <f>SUM(H20:H21)</f>
        <v>184643.69</v>
      </c>
      <c r="I19" s="17">
        <f>SUM(I20:I21)</f>
        <v>149455.58</v>
      </c>
      <c r="J19" s="17">
        <f>SUM(J20:J21)</f>
        <v>138821.28</v>
      </c>
      <c r="K19" s="17">
        <f>SUM(K20:K21)</f>
        <v>136390.61000000002</v>
      </c>
      <c r="L19" s="17">
        <f>SUM(L20:L21)</f>
        <v>91843.51</v>
      </c>
      <c r="M19" s="17">
        <f>SUM(M20:M21)</f>
        <v>67729.20999999999</v>
      </c>
      <c r="N19" s="17">
        <f t="shared" si="0"/>
        <v>1549211.3</v>
      </c>
      <c r="O19" s="17">
        <f>SUM(O20:O21)</f>
        <v>2366029.39</v>
      </c>
    </row>
    <row r="20" spans="1:15" ht="19.5" customHeight="1">
      <c r="A20" s="19" t="s">
        <v>46</v>
      </c>
      <c r="B20" s="12">
        <v>57440.36</v>
      </c>
      <c r="C20" s="12">
        <v>57169.99</v>
      </c>
      <c r="D20" s="12">
        <v>76213.67</v>
      </c>
      <c r="E20" s="12">
        <v>181887.22</v>
      </c>
      <c r="F20" s="12">
        <v>187915.27</v>
      </c>
      <c r="G20" s="12">
        <v>154848.25</v>
      </c>
      <c r="H20" s="12">
        <v>179468.17</v>
      </c>
      <c r="I20" s="12">
        <v>143341.71</v>
      </c>
      <c r="J20" s="12">
        <v>131605.77</v>
      </c>
      <c r="K20" s="12">
        <v>130885.94</v>
      </c>
      <c r="L20" s="12">
        <v>86263.43</v>
      </c>
      <c r="M20" s="12">
        <v>62567.14</v>
      </c>
      <c r="N20" s="20">
        <f t="shared" si="0"/>
        <v>1449606.9199999997</v>
      </c>
      <c r="O20" s="12">
        <v>2252829.39</v>
      </c>
    </row>
    <row r="21" spans="1:15" ht="19.5" customHeight="1">
      <c r="A21" s="18" t="s">
        <v>47</v>
      </c>
      <c r="B21" s="12">
        <v>14798.64</v>
      </c>
      <c r="C21" s="12">
        <v>17958.55</v>
      </c>
      <c r="D21" s="12">
        <v>10489.26</v>
      </c>
      <c r="E21" s="12">
        <v>5510.36</v>
      </c>
      <c r="F21" s="12">
        <v>8981.59</v>
      </c>
      <c r="G21" s="12">
        <v>7114.26</v>
      </c>
      <c r="H21" s="12">
        <v>5175.52</v>
      </c>
      <c r="I21" s="12">
        <v>6113.87</v>
      </c>
      <c r="J21" s="12">
        <v>7215.51</v>
      </c>
      <c r="K21" s="12">
        <v>5504.67</v>
      </c>
      <c r="L21" s="12">
        <v>5580.08</v>
      </c>
      <c r="M21" s="12">
        <v>5162.07</v>
      </c>
      <c r="N21" s="20">
        <f t="shared" si="0"/>
        <v>99604.37999999998</v>
      </c>
      <c r="O21" s="12">
        <v>113200</v>
      </c>
    </row>
    <row r="22" spans="1:15" ht="19.5" customHeight="1">
      <c r="A22" s="18" t="s">
        <v>26</v>
      </c>
      <c r="B22" s="17">
        <f>SUM(B23:B30)</f>
        <v>36943541.33</v>
      </c>
      <c r="C22" s="17">
        <f>SUM(C23:C30)</f>
        <v>29172235.540000003</v>
      </c>
      <c r="D22" s="17">
        <f>SUM(D23:D30)</f>
        <v>25867487.77</v>
      </c>
      <c r="E22" s="17">
        <f>SUM(E23:E30)</f>
        <v>25599408.429999996</v>
      </c>
      <c r="F22" s="17">
        <f>SUM(F23:F30)</f>
        <v>22706057.299999997</v>
      </c>
      <c r="G22" s="17">
        <f>SUM(G23:G30)</f>
        <v>20862434.830000002</v>
      </c>
      <c r="H22" s="17">
        <f>SUM(H23:H30)</f>
        <v>27078154.809999995</v>
      </c>
      <c r="I22" s="17">
        <f>SUM(I23:I30)</f>
        <v>21328398.58</v>
      </c>
      <c r="J22" s="17">
        <f>SUM(J23:J30)</f>
        <v>18880030.419999998</v>
      </c>
      <c r="K22" s="17">
        <f>SUM(K23:K30)</f>
        <v>27647168.06</v>
      </c>
      <c r="L22" s="17">
        <f>SUM(L23:L30)</f>
        <v>23722984.639999997</v>
      </c>
      <c r="M22" s="17">
        <f>SUM(M23:M30)</f>
        <v>38011781.33</v>
      </c>
      <c r="N22" s="17">
        <f t="shared" si="0"/>
        <v>317819683.04</v>
      </c>
      <c r="O22" s="17">
        <f>SUM(O23:O30)</f>
        <v>311775665.07</v>
      </c>
    </row>
    <row r="23" spans="1:15" ht="19.5" customHeight="1">
      <c r="A23" s="19" t="s">
        <v>33</v>
      </c>
      <c r="B23" s="11">
        <v>4809518.9</v>
      </c>
      <c r="C23" s="11">
        <v>5282968.55</v>
      </c>
      <c r="D23" s="11">
        <v>3955586.21</v>
      </c>
      <c r="E23" s="11">
        <v>3859109.71</v>
      </c>
      <c r="F23" s="11">
        <v>4952494.88</v>
      </c>
      <c r="G23" s="11">
        <v>3901069.35</v>
      </c>
      <c r="H23" s="11">
        <v>5334697.74</v>
      </c>
      <c r="I23" s="11">
        <v>3893965.6</v>
      </c>
      <c r="J23" s="11">
        <v>3466203.65</v>
      </c>
      <c r="K23" s="11">
        <v>3191090.6</v>
      </c>
      <c r="L23" s="11">
        <v>4330766.58</v>
      </c>
      <c r="M23" s="11">
        <v>7383242.07</v>
      </c>
      <c r="N23" s="20">
        <f t="shared" si="0"/>
        <v>54360713.84</v>
      </c>
      <c r="O23" s="21">
        <v>55385400</v>
      </c>
    </row>
    <row r="24" spans="1:15" ht="19.5" customHeight="1">
      <c r="A24" s="19" t="s">
        <v>35</v>
      </c>
      <c r="B24" s="11">
        <v>9797737.68</v>
      </c>
      <c r="C24" s="11">
        <v>8417668.02</v>
      </c>
      <c r="D24" s="11">
        <v>8696093.59</v>
      </c>
      <c r="E24" s="11">
        <v>10511319.1</v>
      </c>
      <c r="F24" s="11">
        <v>7875679.09</v>
      </c>
      <c r="G24" s="11">
        <v>7645388.4</v>
      </c>
      <c r="H24" s="11">
        <v>11296947.66</v>
      </c>
      <c r="I24" s="11">
        <v>8090169.09</v>
      </c>
      <c r="J24" s="11">
        <v>6559249.28</v>
      </c>
      <c r="K24" s="11">
        <v>12502627.83</v>
      </c>
      <c r="L24" s="11">
        <v>9388114.92</v>
      </c>
      <c r="M24" s="11">
        <v>13535042.87</v>
      </c>
      <c r="N24" s="20">
        <f t="shared" si="0"/>
        <v>114316037.53000002</v>
      </c>
      <c r="O24" s="21">
        <v>111300000</v>
      </c>
    </row>
    <row r="25" spans="1:15" ht="19.5" customHeight="1">
      <c r="A25" s="19" t="s">
        <v>34</v>
      </c>
      <c r="B25" s="11">
        <v>12083456</v>
      </c>
      <c r="C25" s="11">
        <v>6225424.85</v>
      </c>
      <c r="D25" s="11">
        <v>4124345.51</v>
      </c>
      <c r="E25" s="11">
        <v>1418707.04</v>
      </c>
      <c r="F25" s="11">
        <v>1388675.7</v>
      </c>
      <c r="G25" s="11">
        <v>1088035.3</v>
      </c>
      <c r="H25" s="11">
        <v>1234461.69</v>
      </c>
      <c r="I25" s="11">
        <v>1133994.44</v>
      </c>
      <c r="J25" s="11">
        <v>1261778.66</v>
      </c>
      <c r="K25" s="11">
        <v>1090425.63</v>
      </c>
      <c r="L25" s="11">
        <v>885374.43</v>
      </c>
      <c r="M25" s="11">
        <v>1269396.36</v>
      </c>
      <c r="N25" s="20">
        <f t="shared" si="0"/>
        <v>33204075.61</v>
      </c>
      <c r="O25" s="21">
        <v>33178000</v>
      </c>
    </row>
    <row r="26" spans="1:15" ht="19.5" customHeight="1">
      <c r="A26" s="19" t="s">
        <v>36</v>
      </c>
      <c r="B26" s="11">
        <v>1402.06</v>
      </c>
      <c r="C26" s="11">
        <v>2738.06</v>
      </c>
      <c r="D26" s="11">
        <v>2005.47</v>
      </c>
      <c r="E26" s="11">
        <v>6661.26</v>
      </c>
      <c r="F26" s="11">
        <v>1642.5</v>
      </c>
      <c r="G26" s="11">
        <v>9379.3</v>
      </c>
      <c r="H26" s="11">
        <v>491.22</v>
      </c>
      <c r="I26" s="11">
        <v>3031.57</v>
      </c>
      <c r="J26" s="11">
        <v>29865.24</v>
      </c>
      <c r="K26" s="11">
        <v>60056.35</v>
      </c>
      <c r="L26" s="11">
        <v>6467.04</v>
      </c>
      <c r="M26" s="11">
        <v>7487.64</v>
      </c>
      <c r="N26" s="20">
        <f t="shared" si="0"/>
        <v>131227.71</v>
      </c>
      <c r="O26" s="21">
        <v>105800</v>
      </c>
    </row>
    <row r="27" spans="1:15" ht="19.5" customHeight="1">
      <c r="A27" s="19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0">
        <f t="shared" si="0"/>
        <v>0</v>
      </c>
      <c r="O27" s="21">
        <v>476800</v>
      </c>
    </row>
    <row r="28" spans="1:15" ht="19.5" customHeight="1">
      <c r="A28" s="19" t="s">
        <v>38</v>
      </c>
      <c r="B28" s="11">
        <v>0</v>
      </c>
      <c r="C28" s="11">
        <v>57868.26</v>
      </c>
      <c r="D28" s="11">
        <v>63647.21</v>
      </c>
      <c r="E28" s="11">
        <v>72269.61</v>
      </c>
      <c r="F28" s="11">
        <v>60805.23</v>
      </c>
      <c r="G28" s="11">
        <v>66339.64</v>
      </c>
      <c r="H28" s="11">
        <v>70780.31</v>
      </c>
      <c r="I28" s="11">
        <v>58139.41</v>
      </c>
      <c r="J28" s="11">
        <v>72599.33</v>
      </c>
      <c r="K28" s="11">
        <v>74001.15</v>
      </c>
      <c r="L28" s="11">
        <v>64071.45</v>
      </c>
      <c r="M28" s="11">
        <v>71342.43</v>
      </c>
      <c r="N28" s="20">
        <f t="shared" si="0"/>
        <v>731864.03</v>
      </c>
      <c r="O28" s="21">
        <v>807300</v>
      </c>
    </row>
    <row r="29" spans="1:15" ht="19.5" customHeight="1">
      <c r="A29" s="19" t="s">
        <v>49</v>
      </c>
      <c r="B29" s="11">
        <v>8049611.3</v>
      </c>
      <c r="C29" s="11">
        <v>5985883.77</v>
      </c>
      <c r="D29" s="11">
        <v>5728086.58</v>
      </c>
      <c r="E29" s="11">
        <v>6196455.69</v>
      </c>
      <c r="F29" s="11">
        <v>4816362.65</v>
      </c>
      <c r="G29" s="11">
        <v>4571554.56</v>
      </c>
      <c r="H29" s="11">
        <v>6382385.9</v>
      </c>
      <c r="I29" s="11">
        <v>4772539.23</v>
      </c>
      <c r="J29" s="11">
        <v>3997087.78</v>
      </c>
      <c r="K29" s="11">
        <v>7047194.53</v>
      </c>
      <c r="L29" s="11">
        <v>5404934.16</v>
      </c>
      <c r="M29" s="11">
        <v>7831859.89</v>
      </c>
      <c r="N29" s="20">
        <f t="shared" si="0"/>
        <v>70783956.04</v>
      </c>
      <c r="O29" s="21">
        <v>67900000</v>
      </c>
    </row>
    <row r="30" spans="1:15" ht="19.5" customHeight="1">
      <c r="A30" s="19" t="s">
        <v>39</v>
      </c>
      <c r="B30" s="11">
        <v>2201815.39</v>
      </c>
      <c r="C30" s="11">
        <v>3199684.03</v>
      </c>
      <c r="D30" s="11">
        <v>3297723.2</v>
      </c>
      <c r="E30" s="11">
        <v>3534886.02</v>
      </c>
      <c r="F30" s="11">
        <v>3610397.25</v>
      </c>
      <c r="G30" s="11">
        <v>3580668.28</v>
      </c>
      <c r="H30" s="11">
        <v>2758390.29</v>
      </c>
      <c r="I30" s="11">
        <v>3376559.24</v>
      </c>
      <c r="J30" s="11">
        <v>3493246.48</v>
      </c>
      <c r="K30" s="11">
        <v>3681771.97</v>
      </c>
      <c r="L30" s="11">
        <v>3643256.06</v>
      </c>
      <c r="M30" s="11">
        <v>7913410.07</v>
      </c>
      <c r="N30" s="20">
        <f t="shared" si="0"/>
        <v>44291808.28</v>
      </c>
      <c r="O30" s="21">
        <v>42622365.07</v>
      </c>
    </row>
    <row r="31" spans="1:15" ht="19.5" customHeight="1">
      <c r="A31" s="18" t="s">
        <v>27</v>
      </c>
      <c r="B31" s="17">
        <v>1110092.55</v>
      </c>
      <c r="C31" s="17">
        <v>1042837.63</v>
      </c>
      <c r="D31" s="17">
        <v>1226609.34</v>
      </c>
      <c r="E31" s="17">
        <v>1147348.21</v>
      </c>
      <c r="F31" s="17">
        <v>1163237.13</v>
      </c>
      <c r="G31" s="17">
        <v>983843.4</v>
      </c>
      <c r="H31" s="17">
        <v>1168771</v>
      </c>
      <c r="I31" s="17">
        <v>1315223.01</v>
      </c>
      <c r="J31" s="17">
        <v>1240378.71</v>
      </c>
      <c r="K31" s="17">
        <v>1619947.59</v>
      </c>
      <c r="L31" s="17">
        <v>1713548.01</v>
      </c>
      <c r="M31" s="17">
        <v>2015141.37</v>
      </c>
      <c r="N31" s="17">
        <f t="shared" si="0"/>
        <v>15746977.95</v>
      </c>
      <c r="O31" s="17">
        <v>9969830</v>
      </c>
    </row>
    <row r="32" spans="1:15" ht="19.5" customHeight="1">
      <c r="A32" s="9" t="s">
        <v>13</v>
      </c>
      <c r="B32" s="10">
        <f>SUM(B33:B34)</f>
        <v>5354035.52</v>
      </c>
      <c r="C32" s="10">
        <f>SUM(C33:C34)</f>
        <v>3997333.49</v>
      </c>
      <c r="D32" s="10">
        <f>SUM(D33:D34)</f>
        <v>3368335.53</v>
      </c>
      <c r="E32" s="10">
        <f>SUM(E33:E34)</f>
        <v>3173613.3</v>
      </c>
      <c r="F32" s="10">
        <f>SUM(F33:F34)</f>
        <v>2855859.43</v>
      </c>
      <c r="G32" s="10">
        <f>SUM(G33:G34)</f>
        <v>2542042.34</v>
      </c>
      <c r="H32" s="10">
        <f>SUM(H33:H34)</f>
        <v>3162234.56</v>
      </c>
      <c r="I32" s="10">
        <f>SUM(I33:I34)</f>
        <v>2635859.99</v>
      </c>
      <c r="J32" s="10">
        <f>SUM(J33:J34)</f>
        <v>2277939.18</v>
      </c>
      <c r="K32" s="10">
        <f>SUM(K33:K34)</f>
        <v>3383640.26</v>
      </c>
      <c r="L32" s="10">
        <f>SUM(L33:L34)</f>
        <v>2934958.83</v>
      </c>
      <c r="M32" s="10">
        <f>SUM(M33:M34)</f>
        <v>4011747.75</v>
      </c>
      <c r="N32" s="10">
        <f>SUM(N33:N34)</f>
        <v>39697600.17999999</v>
      </c>
      <c r="O32" s="10">
        <f>SUM(O33:O34)</f>
        <v>39416660</v>
      </c>
    </row>
    <row r="33" spans="1:15" ht="19.5" customHeight="1">
      <c r="A33" s="14" t="s">
        <v>14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f>SUM(B33:K33)</f>
        <v>0</v>
      </c>
      <c r="O33" s="13">
        <v>0</v>
      </c>
    </row>
    <row r="34" spans="1:15" ht="19.5" customHeight="1">
      <c r="A34" s="14" t="s">
        <v>48</v>
      </c>
      <c r="B34" s="12">
        <v>5354035.52</v>
      </c>
      <c r="C34" s="12">
        <v>3997333.49</v>
      </c>
      <c r="D34" s="12">
        <v>3368335.53</v>
      </c>
      <c r="E34" s="12">
        <v>3173613.3</v>
      </c>
      <c r="F34" s="12">
        <v>2855859.43</v>
      </c>
      <c r="G34" s="12">
        <v>2542042.34</v>
      </c>
      <c r="H34" s="12">
        <v>3162234.56</v>
      </c>
      <c r="I34" s="12">
        <v>2635859.99</v>
      </c>
      <c r="J34" s="12">
        <v>2277939.18</v>
      </c>
      <c r="K34" s="12">
        <v>3383640.26</v>
      </c>
      <c r="L34" s="12">
        <v>2934958.83</v>
      </c>
      <c r="M34" s="12">
        <v>4011747.75</v>
      </c>
      <c r="N34" s="11">
        <f>SUM(B34:M34)</f>
        <v>39697600.17999999</v>
      </c>
      <c r="O34" s="13">
        <v>39416660</v>
      </c>
    </row>
    <row r="35" spans="1:15" ht="19.5" customHeight="1">
      <c r="A35" s="14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>
        <f>SUM(B35:K35)</f>
        <v>0</v>
      </c>
      <c r="O35" s="13"/>
    </row>
    <row r="36" spans="1:15" ht="19.5" customHeight="1" thickBot="1">
      <c r="A36" s="15" t="s">
        <v>0</v>
      </c>
      <c r="B36" s="16">
        <f aca="true" t="shared" si="1" ref="B36:K36">SUM(B11-B32)</f>
        <v>44726438.86</v>
      </c>
      <c r="C36" s="16">
        <f t="shared" si="1"/>
        <v>43772162.61</v>
      </c>
      <c r="D36" s="16">
        <f t="shared" si="1"/>
        <v>68011228.72</v>
      </c>
      <c r="E36" s="16">
        <f t="shared" si="1"/>
        <v>40239030.83</v>
      </c>
      <c r="F36" s="16">
        <f t="shared" si="1"/>
        <v>37290784.31</v>
      </c>
      <c r="G36" s="16">
        <f t="shared" si="1"/>
        <v>35191795.17</v>
      </c>
      <c r="H36" s="16">
        <f t="shared" si="1"/>
        <v>42173446.66999999</v>
      </c>
      <c r="I36" s="16">
        <f t="shared" si="1"/>
        <v>37129151.96999999</v>
      </c>
      <c r="J36" s="16">
        <f>SUM(J11-J32)</f>
        <v>36278770.53</v>
      </c>
      <c r="K36" s="16">
        <f>SUM(K11-K32)</f>
        <v>44308180.13</v>
      </c>
      <c r="L36" s="16">
        <f>SUM(L11-L32)</f>
        <v>42943800.339999996</v>
      </c>
      <c r="M36" s="16">
        <f>SUM(M11-M32)</f>
        <v>56649540.86</v>
      </c>
      <c r="N36" s="16">
        <f>SUM(B36:M36)</f>
        <v>528714330.99999994</v>
      </c>
      <c r="O36" s="16">
        <f>SUM(O11-O32)</f>
        <v>516764504.46000004</v>
      </c>
    </row>
    <row r="37" ht="13.5" thickTop="1"/>
    <row r="39" spans="1:17" ht="12.75">
      <c r="A39" s="8" t="s">
        <v>16</v>
      </c>
      <c r="D39" s="33" t="s">
        <v>17</v>
      </c>
      <c r="E39" s="33"/>
      <c r="F39" s="33"/>
      <c r="H39" s="33" t="s">
        <v>51</v>
      </c>
      <c r="I39" s="33"/>
      <c r="J39" s="33"/>
      <c r="K39" s="33"/>
      <c r="L39" s="8"/>
      <c r="M39" s="8"/>
      <c r="N39" s="33" t="s">
        <v>42</v>
      </c>
      <c r="O39" s="33"/>
      <c r="P39" s="33"/>
      <c r="Q39" s="33"/>
    </row>
    <row r="40" spans="1:17" ht="12.75">
      <c r="A40" s="8" t="s">
        <v>20</v>
      </c>
      <c r="D40" s="33" t="s">
        <v>21</v>
      </c>
      <c r="E40" s="33"/>
      <c r="F40" s="33"/>
      <c r="H40" s="33" t="s">
        <v>19</v>
      </c>
      <c r="I40" s="33"/>
      <c r="J40" s="33"/>
      <c r="K40" s="33"/>
      <c r="L40" s="8"/>
      <c r="M40" s="8"/>
      <c r="N40" s="33" t="s">
        <v>18</v>
      </c>
      <c r="O40" s="33"/>
      <c r="P40" s="33"/>
      <c r="Q40" s="33"/>
    </row>
    <row r="41" spans="1:6" ht="12.75">
      <c r="A41" s="8" t="s">
        <v>22</v>
      </c>
      <c r="D41" s="33" t="s">
        <v>23</v>
      </c>
      <c r="E41" s="33"/>
      <c r="F41" s="33"/>
    </row>
    <row r="46" spans="1:16" ht="15">
      <c r="A46" s="5"/>
      <c r="B46" s="5"/>
      <c r="C46" s="5"/>
      <c r="D46" s="5"/>
      <c r="E46" s="5"/>
      <c r="F46" s="5"/>
      <c r="P46" s="4"/>
    </row>
  </sheetData>
  <sheetProtection selectLockedCells="1"/>
  <mergeCells count="25">
    <mergeCell ref="G9:G10"/>
    <mergeCell ref="C9:C10"/>
    <mergeCell ref="D9:D10"/>
    <mergeCell ref="E9:E10"/>
    <mergeCell ref="F9:F10"/>
    <mergeCell ref="A1:O1"/>
    <mergeCell ref="N39:Q39"/>
    <mergeCell ref="N40:Q40"/>
    <mergeCell ref="D41:F41"/>
    <mergeCell ref="H39:K39"/>
    <mergeCell ref="D39:F39"/>
    <mergeCell ref="H40:K40"/>
    <mergeCell ref="D40:F40"/>
    <mergeCell ref="O9:O10"/>
    <mergeCell ref="I9:I10"/>
    <mergeCell ref="N9:N10"/>
    <mergeCell ref="M9:M10"/>
    <mergeCell ref="A2:O2"/>
    <mergeCell ref="A3:O3"/>
    <mergeCell ref="A9:A10"/>
    <mergeCell ref="J9:J10"/>
    <mergeCell ref="K9:K10"/>
    <mergeCell ref="L9:L10"/>
    <mergeCell ref="H9:H10"/>
    <mergeCell ref="B9:B1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2013-10-15T12:44:01Z</cp:lastPrinted>
  <dcterms:created xsi:type="dcterms:W3CDTF">2013-05-15T13:42:59Z</dcterms:created>
  <dcterms:modified xsi:type="dcterms:W3CDTF">2020-01-30T13:35:50Z</dcterms:modified>
  <cp:category/>
  <cp:version/>
  <cp:contentType/>
  <cp:contentStatus/>
</cp:coreProperties>
</file>