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Relatório- 6º Bim 19" sheetId="1" r:id="rId1"/>
  </sheets>
  <definedNames>
    <definedName name="_xlfn.SUMIFS" hidden="1">#NAME?</definedName>
    <definedName name="_xlnm.Print_Area" localSheetId="0">'Dem. Simp. Relatório- 6º Bim 19'!$A$1:$E$107</definedName>
    <definedName name="Z_FED31D73_12BC_4C9A_9468_72952A34E245_.wvu.PrintArea" localSheetId="0" hidden="1">'Dem. Simp. Relatório- 6º Bim 19'!$A$1:$E$107</definedName>
  </definedNames>
  <calcPr fullCalcOnLoad="1"/>
</workbook>
</file>

<file path=xl/sharedStrings.xml><?xml version="1.0" encoding="utf-8"?>
<sst xmlns="http://schemas.openxmlformats.org/spreadsheetml/2006/main" count="115" uniqueCount="98">
  <si>
    <t>MUNICÍPIO DE ATIBAIA</t>
  </si>
  <si>
    <t>Previsão Atualizada</t>
  </si>
  <si>
    <t>Despesas Liquidadas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</si>
  <si>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</si>
  <si>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</si>
  <si>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</si>
  <si>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</si>
  <si>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</si>
  <si>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</si>
  <si>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</si>
  <si>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</si>
  <si>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Receitas Realizadas</t>
  </si>
  <si>
    <t>Despesas Empenhadas</t>
  </si>
  <si>
    <t>DEMONSTRATIVO SIMPLIFICADO DO RELATÓRIO RESUMIDO DA EXECUÇÃO ORÇAMENTÁRIA</t>
  </si>
  <si>
    <t>BALANÇO ORÇAMENTÁRIO</t>
  </si>
  <si>
    <t>Valores</t>
  </si>
  <si>
    <t>Até o Bimestre</t>
  </si>
  <si>
    <t>Receitas</t>
  </si>
  <si>
    <t>Previsão Inicial</t>
  </si>
  <si>
    <t>Déficit Orçamentário</t>
  </si>
  <si>
    <t>Saldos de Exercícios Anteriores (Utilizados para Créditos Adicionais)</t>
  </si>
  <si>
    <t>Despesas</t>
  </si>
  <si>
    <t>Dotação Inicial</t>
  </si>
  <si>
    <t>Créditos Adicionais</t>
  </si>
  <si>
    <t>Dotação Atualizada</t>
  </si>
  <si>
    <t>Despesas Liqidadas</t>
  </si>
  <si>
    <t>Despesas Pagas</t>
  </si>
  <si>
    <t>Superávit Orçamentário</t>
  </si>
  <si>
    <t>DESPESAS POR FUNÇÃO/SUBFUNÇÃO</t>
  </si>
  <si>
    <t>Período</t>
  </si>
  <si>
    <t>RECEITA CORRENTE LÍQUIDA - RCL</t>
  </si>
  <si>
    <t>Receita Corrente Líquida</t>
  </si>
  <si>
    <t>RECEITAS E DESPESAS DOS REGIMES DE PREVIDÊNCIA</t>
  </si>
  <si>
    <t>RESULTADO NOMINAL E PRIMÁRIO</t>
  </si>
  <si>
    <t>Verificação das Metas dos Resultados Nominal e Primário</t>
  </si>
  <si>
    <t>Meta Fixada no Anexo de Metas Fiscais da LDO (a)</t>
  </si>
  <si>
    <t>Resultado Apurado até o Bimestre (b)</t>
  </si>
  <si>
    <t>% em Relação à Meta (b/a)</t>
  </si>
  <si>
    <t>RESTOS A PAGAR POR PODER</t>
  </si>
  <si>
    <t>Inscrição</t>
  </si>
  <si>
    <t>Pagto até o Bim.</t>
  </si>
  <si>
    <t>Cancelamento até o Bim.</t>
  </si>
  <si>
    <t>Saldo a Pagar</t>
  </si>
  <si>
    <t>Restos a Pagar Processados</t>
  </si>
  <si>
    <t>Poder Executivo</t>
  </si>
  <si>
    <t>Poder Legislativo</t>
  </si>
  <si>
    <t>Restos a Pagar Não Processados</t>
  </si>
  <si>
    <t>TOTAL</t>
  </si>
  <si>
    <t>Valor Apurado Até o Bimestre</t>
  </si>
  <si>
    <t>% Mínimo Aplicar no Exercício</t>
  </si>
  <si>
    <t>% Aplicado até o Bimestre</t>
  </si>
  <si>
    <t>Limites Constitucionais Anuais</t>
  </si>
  <si>
    <t>RECEITAS DE OPERAÇÕES DE CRÉDITO E DESPESAS DE CAPITAL</t>
  </si>
  <si>
    <t>Saldo Não Realizado</t>
  </si>
  <si>
    <t>Receitas de Operações de Crédito</t>
  </si>
  <si>
    <t>Despesa de Capital Líquida</t>
  </si>
  <si>
    <t>PROJEÇÃO ATUARIAL DOS REGIMES DE PREVIDÊNCIA</t>
  </si>
  <si>
    <t>Exercício de Apuração</t>
  </si>
  <si>
    <t>Exercício</t>
  </si>
  <si>
    <t>10º Exercício</t>
  </si>
  <si>
    <t>20º Exercício</t>
  </si>
  <si>
    <t>35º Exercício</t>
  </si>
  <si>
    <t>RECEITAS DE ALIENAÇÃO DE ATIVOS E APLICAÇÃO DE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</si>
  <si>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</si>
  <si>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</si>
  <si>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</si>
  <si>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</si>
  <si>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% Aplicado</t>
  </si>
  <si>
    <t>DESPESA DE CARÁTER CONTINUADO DERIVADAS DE PPP</t>
  </si>
  <si>
    <t>Valor Apurado no Exercício Corrente</t>
  </si>
  <si>
    <t>Total das Despesas / RCL (%)</t>
  </si>
  <si>
    <t>Saulo Pedroso de Souza</t>
  </si>
  <si>
    <t>RREO - Anexo XVIII (LRF, Art 48)</t>
  </si>
  <si>
    <t>Regime Geral de Previdência Social - PLANO PREVIDENCIÁRIO</t>
  </si>
  <si>
    <t xml:space="preserve">Receitas Previdenciárias Realizadas </t>
  </si>
  <si>
    <t xml:space="preserve">Despesas Previdenciárias Liquidadas </t>
  </si>
  <si>
    <t xml:space="preserve">Resultado Previdenciário </t>
  </si>
  <si>
    <t>Regime Próprio de Previdência dos Servidores - PLANO FINANCEIRO</t>
  </si>
  <si>
    <t>Despesas Previdenciárias Liquidadas</t>
  </si>
  <si>
    <t>Resultado Nominal - Acima da Linha</t>
  </si>
  <si>
    <t>Resultado Primário - Acima da Linha</t>
  </si>
  <si>
    <t>DESPESAS COM MANUTENÇÃO E DESENVOLVIMENTO DO ENSINO</t>
  </si>
  <si>
    <t>Mínimo Anual de&lt;18% / 25%&gt; das Receitas de Impostos NA Manutenção e Desenvolvimento do Ensino</t>
  </si>
  <si>
    <t>Mínimo Anual de 60% do FUNDEB na Remuneração do Magistério com Ensino Fundamental e Médio</t>
  </si>
  <si>
    <t xml:space="preserve">Mínimo Anual de 60% do FUNDEB na Remuneração do Magistério com Ensino Infantil e Fundamental </t>
  </si>
  <si>
    <t>Complementação da União do FUNDEB</t>
  </si>
  <si>
    <t>Plano Previdenciário</t>
  </si>
  <si>
    <t xml:space="preserve">Receitas Previdenciáris </t>
  </si>
  <si>
    <t>Despesas Previdenciárias</t>
  </si>
  <si>
    <t>Resultado Previdenciário</t>
  </si>
  <si>
    <t>Plano Financeiro</t>
  </si>
  <si>
    <t>Despesas com Ações e Serviços Públicos de Saúde Executadas com Recursos de Impostos</t>
  </si>
  <si>
    <t>Adauto Batista de Oliveira</t>
  </si>
  <si>
    <t>ORÇAMENTOS FISCAL E DA SEGURIDADE SOCIAL</t>
  </si>
  <si>
    <t>Tabela 14 - Demonstrativo Simplificado do Relatório Resumido da Execução Orçamentária</t>
  </si>
  <si>
    <t>FONTE: Sistema Prescon, Unidade Responsável:Secretaria de Planejamento e Finanças</t>
  </si>
  <si>
    <t>6º BIMESTRE DE 2019</t>
  </si>
  <si>
    <t>Valor Apurado no Exercício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</si>
</sst>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ck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locked="0"/>
    </xf>
    <xf numFmtId="171" fontId="6" fillId="23" borderId="11" xfId="53" applyNumberFormat="1" applyFont="1" applyFill="1" applyBorder="1" applyAlignment="1" applyProtection="1">
      <alignment vertical="center"/>
      <protection locked="0"/>
    </xf>
    <xf numFmtId="171" fontId="6" fillId="23" borderId="12" xfId="53" applyNumberFormat="1" applyFont="1" applyFill="1" applyBorder="1" applyAlignment="1" applyProtection="1">
      <alignment vertical="center"/>
      <protection locked="0"/>
    </xf>
    <xf numFmtId="171" fontId="6" fillId="23" borderId="13" xfId="53" applyNumberFormat="1" applyFont="1" applyFill="1" applyBorder="1" applyAlignment="1" applyProtection="1">
      <alignment vertical="center"/>
      <protection locked="0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6" fillId="23" borderId="15" xfId="53" applyFont="1" applyFill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1" xfId="53" applyFont="1" applyFill="1" applyBorder="1" applyAlignment="1" applyProtection="1">
      <alignment horizontal="center" vertical="center" wrapText="1"/>
      <protection hidden="1"/>
    </xf>
    <xf numFmtId="10" fontId="7" fillId="0" borderId="11" xfId="53" applyNumberFormat="1" applyFont="1" applyBorder="1" applyAlignment="1" applyProtection="1">
      <alignment vertical="center"/>
      <protection locked="0"/>
    </xf>
    <xf numFmtId="171" fontId="7" fillId="0" borderId="12" xfId="53" applyNumberFormat="1" applyFont="1" applyBorder="1" applyAlignment="1" applyProtection="1">
      <alignment vertical="center"/>
      <protection locked="0"/>
    </xf>
    <xf numFmtId="10" fontId="7" fillId="0" borderId="13" xfId="53" applyNumberFormat="1" applyFont="1" applyBorder="1" applyAlignment="1" applyProtection="1">
      <alignment vertical="center"/>
      <protection locked="0"/>
    </xf>
    <xf numFmtId="0" fontId="7" fillId="0" borderId="14" xfId="53" applyFont="1" applyBorder="1" applyAlignment="1" applyProtection="1">
      <alignment horizontal="left" vertical="center" indent="1"/>
      <protection hidden="1"/>
    </xf>
    <xf numFmtId="171" fontId="6" fillId="0" borderId="11" xfId="53" applyNumberFormat="1" applyFont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39" fontId="7" fillId="0" borderId="10" xfId="53" applyNumberFormat="1" applyFont="1" applyBorder="1" applyAlignment="1" applyProtection="1">
      <alignment horizontal="center" vertical="center"/>
      <protection locked="0"/>
    </xf>
    <xf numFmtId="39" fontId="7" fillId="0" borderId="12" xfId="53" applyNumberFormat="1" applyFont="1" applyBorder="1" applyAlignment="1" applyProtection="1">
      <alignment horizontal="center" vertical="center"/>
      <protection locked="0"/>
    </xf>
    <xf numFmtId="39" fontId="7" fillId="0" borderId="11" xfId="53" applyNumberFormat="1" applyFont="1" applyBorder="1" applyAlignment="1" applyProtection="1">
      <alignment horizontal="center" vertical="center"/>
      <protection locked="0"/>
    </xf>
    <xf numFmtId="39" fontId="7" fillId="0" borderId="13" xfId="53" applyNumberFormat="1" applyFont="1" applyBorder="1" applyAlignment="1" applyProtection="1">
      <alignment horizontal="center" vertical="center"/>
      <protection locked="0"/>
    </xf>
    <xf numFmtId="171" fontId="7" fillId="0" borderId="13" xfId="53" applyNumberFormat="1" applyFont="1" applyBorder="1" applyAlignment="1" applyProtection="1">
      <alignment vertical="center"/>
      <protection locked="0"/>
    </xf>
    <xf numFmtId="0" fontId="0" fillId="0" borderId="0" xfId="53" applyFont="1" applyBorder="1" applyAlignment="1" applyProtection="1">
      <alignment vertical="center"/>
      <protection hidden="1"/>
    </xf>
    <xf numFmtId="0" fontId="7" fillId="0" borderId="0" xfId="53" applyFont="1" applyBorder="1" applyAlignment="1" applyProtection="1">
      <alignment horizontal="left" vertical="center" wrapText="1" indent="2"/>
      <protection hidden="1"/>
    </xf>
    <xf numFmtId="171" fontId="7" fillId="0" borderId="0" xfId="53" applyNumberFormat="1" applyFont="1" applyBorder="1" applyAlignment="1" applyProtection="1">
      <alignment vertical="center"/>
      <protection locked="0"/>
    </xf>
    <xf numFmtId="39" fontId="7" fillId="0" borderId="0" xfId="53" applyNumberFormat="1" applyFont="1" applyBorder="1" applyAlignment="1" applyProtection="1">
      <alignment horizontal="center" vertical="center"/>
      <protection locked="0"/>
    </xf>
    <xf numFmtId="0" fontId="29" fillId="0" borderId="0" xfId="53" applyFont="1" applyAlignment="1" applyProtection="1">
      <alignment horizontal="center" vertical="center"/>
      <protection hidden="1"/>
    </xf>
    <xf numFmtId="0" fontId="6" fillId="0" borderId="0" xfId="53" applyFont="1" applyBorder="1" applyAlignment="1" applyProtection="1">
      <alignment horizontal="left" vertical="center" indent="1"/>
      <protection hidden="1"/>
    </xf>
    <xf numFmtId="4" fontId="5" fillId="0" borderId="0" xfId="53" applyNumberFormat="1" applyFont="1" applyBorder="1" applyAlignment="1" applyProtection="1">
      <alignment horizontal="center" vertical="center"/>
      <protection hidden="1"/>
    </xf>
    <xf numFmtId="0" fontId="7" fillId="0" borderId="0" xfId="53" applyFont="1" applyBorder="1" applyAlignment="1" applyProtection="1">
      <alignment horizontal="left" vertical="center" indent="1"/>
      <protection hidden="1"/>
    </xf>
    <xf numFmtId="171" fontId="7" fillId="0" borderId="16" xfId="53" applyNumberFormat="1" applyFont="1" applyBorder="1" applyAlignment="1" applyProtection="1">
      <alignment horizontal="center" vertical="center"/>
      <protection locked="0"/>
    </xf>
    <xf numFmtId="0" fontId="27" fillId="14" borderId="11" xfId="53" applyFont="1" applyFill="1" applyBorder="1" applyAlignment="1" applyProtection="1">
      <alignment horizontal="center" vertical="center"/>
      <protection hidden="1"/>
    </xf>
    <xf numFmtId="0" fontId="27" fillId="14" borderId="14" xfId="53" applyFont="1" applyFill="1" applyBorder="1" applyAlignment="1" applyProtection="1">
      <alignment horizontal="center" vertical="center" wrapText="1"/>
      <protection hidden="1"/>
    </xf>
    <xf numFmtId="0" fontId="27" fillId="14" borderId="17" xfId="53" applyFont="1" applyFill="1" applyBorder="1" applyAlignment="1" applyProtection="1">
      <alignment horizontal="center" vertical="center"/>
      <protection hidden="1"/>
    </xf>
    <xf numFmtId="171" fontId="7" fillId="0" borderId="18" xfId="53" applyNumberFormat="1" applyFont="1" applyBorder="1" applyAlignment="1" applyProtection="1">
      <alignment horizontal="center" vertical="center"/>
      <protection locked="0"/>
    </xf>
    <xf numFmtId="171" fontId="7" fillId="0" borderId="19" xfId="53" applyNumberFormat="1" applyFont="1" applyBorder="1" applyAlignment="1" applyProtection="1">
      <alignment horizontal="center" vertical="center"/>
      <protection locked="0"/>
    </xf>
    <xf numFmtId="171" fontId="7" fillId="0" borderId="20" xfId="53" applyNumberFormat="1" applyFont="1" applyBorder="1" applyAlignment="1" applyProtection="1">
      <alignment horizontal="center" vertical="center"/>
      <protection locked="0"/>
    </xf>
    <xf numFmtId="0" fontId="27" fillId="14" borderId="21" xfId="53" applyFont="1" applyFill="1" applyBorder="1" applyAlignment="1" applyProtection="1">
      <alignment horizontal="center" vertical="center"/>
      <protection hidden="1"/>
    </xf>
    <xf numFmtId="0" fontId="27" fillId="14" borderId="22" xfId="53" applyFont="1" applyFill="1" applyBorder="1" applyAlignment="1" applyProtection="1">
      <alignment horizontal="center" vertical="center"/>
      <protection hidden="1"/>
    </xf>
    <xf numFmtId="0" fontId="27" fillId="14" borderId="23" xfId="53" applyFont="1" applyFill="1" applyBorder="1" applyAlignment="1" applyProtection="1">
      <alignment horizontal="center" vertical="center"/>
      <protection hidden="1"/>
    </xf>
    <xf numFmtId="0" fontId="27" fillId="14" borderId="24" xfId="53" applyFont="1" applyFill="1" applyBorder="1" applyAlignment="1" applyProtection="1">
      <alignment horizontal="center" vertical="center"/>
      <protection hidden="1"/>
    </xf>
    <xf numFmtId="0" fontId="27" fillId="14" borderId="22" xfId="53" applyFont="1" applyFill="1" applyBorder="1" applyAlignment="1" applyProtection="1">
      <alignment horizontal="center" vertical="center" wrapText="1"/>
      <protection hidden="1"/>
    </xf>
    <xf numFmtId="0" fontId="27" fillId="14" borderId="25" xfId="53" applyFont="1" applyFill="1" applyBorder="1" applyAlignment="1" applyProtection="1">
      <alignment horizontal="center" vertical="center" wrapText="1"/>
      <protection hidden="1"/>
    </xf>
    <xf numFmtId="0" fontId="27" fillId="14" borderId="24" xfId="53" applyFont="1" applyFill="1" applyBorder="1" applyAlignment="1" applyProtection="1">
      <alignment horizontal="center" vertical="center" wrapText="1"/>
      <protection hidden="1"/>
    </xf>
    <xf numFmtId="0" fontId="27" fillId="14" borderId="26" xfId="53" applyFont="1" applyFill="1" applyBorder="1" applyAlignment="1" applyProtection="1">
      <alignment horizontal="center" vertical="center" wrapText="1"/>
      <protection hidden="1"/>
    </xf>
    <xf numFmtId="0" fontId="7" fillId="0" borderId="15" xfId="53" applyFont="1" applyBorder="1" applyAlignment="1" applyProtection="1">
      <alignment horizontal="left" vertical="center" wrapText="1" indent="2"/>
      <protection hidden="1"/>
    </xf>
    <xf numFmtId="0" fontId="7" fillId="0" borderId="12" xfId="53" applyFont="1" applyBorder="1" applyAlignment="1" applyProtection="1">
      <alignment horizontal="left" vertical="center" wrapText="1" indent="2"/>
      <protection hidden="1"/>
    </xf>
    <xf numFmtId="0" fontId="27" fillId="14" borderId="27" xfId="53" applyFont="1" applyFill="1" applyBorder="1" applyAlignment="1" applyProtection="1">
      <alignment horizontal="center" vertical="center"/>
      <protection hidden="1"/>
    </xf>
    <xf numFmtId="0" fontId="27" fillId="14" borderId="14" xfId="53" applyFont="1" applyFill="1" applyBorder="1" applyAlignment="1" applyProtection="1">
      <alignment horizontal="center" vertical="center"/>
      <protection hidden="1"/>
    </xf>
    <xf numFmtId="0" fontId="7" fillId="0" borderId="14" xfId="53" applyFont="1" applyBorder="1" applyAlignment="1" applyProtection="1">
      <alignment horizontal="left" vertical="center" wrapText="1" indent="2"/>
      <protection hidden="1"/>
    </xf>
    <xf numFmtId="0" fontId="7" fillId="0" borderId="10" xfId="53" applyFont="1" applyBorder="1" applyAlignment="1" applyProtection="1">
      <alignment horizontal="left" vertical="center" wrapText="1" indent="2"/>
      <protection hidden="1"/>
    </xf>
    <xf numFmtId="0" fontId="27" fillId="14" borderId="28" xfId="53" applyFont="1" applyFill="1" applyBorder="1" applyAlignment="1" applyProtection="1">
      <alignment horizontal="center" vertical="center"/>
      <protection hidden="1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7" fillId="0" borderId="12" xfId="53" applyFont="1" applyBorder="1" applyAlignment="1" applyProtection="1">
      <alignment horizontal="left" vertical="center" indent="2"/>
      <protection hidden="1"/>
    </xf>
    <xf numFmtId="171" fontId="7" fillId="0" borderId="18" xfId="53" applyNumberFormat="1" applyFont="1" applyBorder="1" applyAlignment="1" applyProtection="1">
      <alignment horizontal="center" vertical="center"/>
      <protection hidden="1"/>
    </xf>
    <xf numFmtId="171" fontId="7" fillId="0" borderId="29" xfId="53" applyNumberFormat="1" applyFont="1" applyBorder="1" applyAlignment="1" applyProtection="1">
      <alignment horizontal="center" vertical="center"/>
      <protection hidden="1"/>
    </xf>
    <xf numFmtId="171" fontId="7" fillId="0" borderId="20" xfId="53" applyNumberFormat="1" applyFont="1" applyBorder="1" applyAlignment="1" applyProtection="1">
      <alignment horizontal="center" vertical="center"/>
      <protection hidden="1"/>
    </xf>
    <xf numFmtId="171" fontId="7" fillId="0" borderId="30" xfId="53" applyNumberFormat="1" applyFont="1" applyBorder="1" applyAlignment="1" applyProtection="1">
      <alignment horizontal="center" vertical="center"/>
      <protection hidden="1"/>
    </xf>
    <xf numFmtId="0" fontId="27" fillId="14" borderId="27" xfId="53" applyFont="1" applyFill="1" applyBorder="1" applyAlignment="1" applyProtection="1">
      <alignment horizontal="center" vertical="center" wrapText="1"/>
      <protection hidden="1"/>
    </xf>
    <xf numFmtId="4" fontId="0" fillId="0" borderId="10" xfId="53" applyNumberFormat="1" applyFont="1" applyBorder="1" applyAlignment="1" applyProtection="1">
      <alignment horizontal="center" vertical="center"/>
      <protection hidden="1"/>
    </xf>
    <xf numFmtId="4" fontId="0" fillId="0" borderId="11" xfId="53" applyNumberFormat="1" applyFont="1" applyBorder="1" applyAlignment="1" applyProtection="1">
      <alignment horizontal="center" vertical="center"/>
      <protection hidden="1"/>
    </xf>
    <xf numFmtId="4" fontId="0" fillId="0" borderId="12" xfId="53" applyNumberFormat="1" applyFont="1" applyBorder="1" applyAlignment="1" applyProtection="1">
      <alignment horizontal="center" vertical="center"/>
      <protection hidden="1"/>
    </xf>
    <xf numFmtId="4" fontId="0" fillId="0" borderId="13" xfId="53" applyNumberFormat="1" applyFont="1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4" fontId="5" fillId="23" borderId="10" xfId="53" applyNumberFormat="1" applyFont="1" applyFill="1" applyBorder="1" applyAlignment="1" applyProtection="1">
      <alignment horizontal="center" vertical="center"/>
      <protection hidden="1"/>
    </xf>
    <xf numFmtId="4" fontId="5" fillId="23" borderId="11" xfId="53" applyNumberFormat="1" applyFont="1" applyFill="1" applyBorder="1" applyAlignment="1" applyProtection="1">
      <alignment horizontal="center" vertical="center"/>
      <protection hidden="1"/>
    </xf>
    <xf numFmtId="0" fontId="7" fillId="0" borderId="14" xfId="53" applyFont="1" applyBorder="1" applyAlignment="1" applyProtection="1">
      <alignment horizontal="left" vertical="center" indent="1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0" fillId="0" borderId="17" xfId="0" applyBorder="1" applyAlignment="1">
      <alignment/>
    </xf>
    <xf numFmtId="4" fontId="5" fillId="0" borderId="10" xfId="53" applyNumberFormat="1" applyFont="1" applyBorder="1" applyAlignment="1" applyProtection="1">
      <alignment horizontal="center" vertical="center"/>
      <protection hidden="1"/>
    </xf>
    <xf numFmtId="4" fontId="5" fillId="0" borderId="11" xfId="53" applyNumberFormat="1" applyFont="1" applyBorder="1" applyAlignment="1" applyProtection="1">
      <alignment horizontal="center" vertical="center"/>
      <protection hidden="1"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0" fontId="6" fillId="0" borderId="14" xfId="53" applyFont="1" applyBorder="1" applyAlignment="1" applyProtection="1">
      <alignment horizontal="left" vertical="center" indent="1"/>
      <protection hidden="1"/>
    </xf>
    <xf numFmtId="0" fontId="6" fillId="0" borderId="10" xfId="53" applyFont="1" applyBorder="1" applyAlignment="1" applyProtection="1">
      <alignment horizontal="left" vertical="center" indent="1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7" fillId="0" borderId="15" xfId="53" applyFont="1" applyBorder="1" applyAlignment="1" applyProtection="1">
      <alignment horizontal="left" vertical="center" indent="1"/>
      <protection hidden="1"/>
    </xf>
    <xf numFmtId="0" fontId="7" fillId="0" borderId="12" xfId="53" applyFont="1" applyBorder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6" fillId="0" borderId="15" xfId="53" applyFont="1" applyBorder="1" applyAlignment="1" applyProtection="1">
      <alignment horizontal="left" vertical="center" indent="1"/>
      <protection hidden="1"/>
    </xf>
    <xf numFmtId="0" fontId="6" fillId="0" borderId="12" xfId="53" applyFont="1" applyBorder="1" applyAlignment="1" applyProtection="1">
      <alignment horizontal="left" vertical="center" indent="1"/>
      <protection hidden="1"/>
    </xf>
    <xf numFmtId="4" fontId="5" fillId="0" borderId="12" xfId="53" applyNumberFormat="1" applyFont="1" applyBorder="1" applyAlignment="1" applyProtection="1">
      <alignment horizontal="center" vertical="center"/>
      <protection hidden="1"/>
    </xf>
    <xf numFmtId="4" fontId="5" fillId="0" borderId="13" xfId="53" applyNumberFormat="1" applyFont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5"/>
  <sheetViews>
    <sheetView showGridLines="0" tabSelected="1" zoomScalePageLayoutView="0" workbookViewId="0" topLeftCell="A1">
      <selection activeCell="E93" sqref="E93"/>
    </sheetView>
  </sheetViews>
  <sheetFormatPr defaultColWidth="9.140625" defaultRowHeight="12.75"/>
  <cols>
    <col min="1" max="1" width="50.7109375" style="1" customWidth="1"/>
    <col min="2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90" t="s">
        <v>13</v>
      </c>
      <c r="B1" s="90"/>
      <c r="C1" s="90"/>
      <c r="D1" s="90"/>
      <c r="E1" s="90"/>
    </row>
    <row r="2" spans="1:5" ht="18">
      <c r="A2" s="91" t="s">
        <v>93</v>
      </c>
      <c r="B2" s="91"/>
      <c r="C2" s="91"/>
      <c r="D2" s="91"/>
      <c r="E2" s="91"/>
    </row>
    <row r="3" spans="1:5" ht="18">
      <c r="A3" s="34" t="s">
        <v>94</v>
      </c>
      <c r="B3" s="38"/>
      <c r="C3" s="38"/>
      <c r="D3" s="38"/>
      <c r="E3" s="38"/>
    </row>
    <row r="4" spans="1:5" ht="18">
      <c r="A4" s="7" t="s">
        <v>0</v>
      </c>
      <c r="B4" s="5"/>
      <c r="C4" s="6"/>
      <c r="D4" s="6"/>
      <c r="E4" s="6"/>
    </row>
    <row r="5" spans="1:5" ht="18">
      <c r="A5" s="7" t="s">
        <v>96</v>
      </c>
      <c r="B5" s="5"/>
      <c r="C5" s="6"/>
      <c r="D5" s="6"/>
      <c r="E5" s="6"/>
    </row>
    <row r="6" spans="1:5" ht="18">
      <c r="A6" s="7"/>
      <c r="B6" s="5"/>
      <c r="C6" s="6"/>
      <c r="D6" s="6"/>
      <c r="E6" s="6"/>
    </row>
    <row r="7" spans="1:5" ht="15.75" thickBot="1">
      <c r="A7" s="34" t="s">
        <v>72</v>
      </c>
      <c r="B7" s="3"/>
      <c r="C7" s="3"/>
      <c r="D7" s="3"/>
      <c r="E7" s="3"/>
    </row>
    <row r="8" spans="1:5" ht="19.5" customHeight="1" thickTop="1">
      <c r="A8" s="59" t="s">
        <v>14</v>
      </c>
      <c r="B8" s="63"/>
      <c r="C8" s="63"/>
      <c r="D8" s="63" t="s">
        <v>15</v>
      </c>
      <c r="E8" s="45"/>
    </row>
    <row r="9" spans="1:5" ht="19.5" customHeight="1">
      <c r="A9" s="60"/>
      <c r="B9" s="64"/>
      <c r="C9" s="64"/>
      <c r="D9" s="64" t="s">
        <v>16</v>
      </c>
      <c r="E9" s="43"/>
    </row>
    <row r="10" spans="1:5" ht="19.5" customHeight="1">
      <c r="A10" s="88" t="s">
        <v>17</v>
      </c>
      <c r="B10" s="89"/>
      <c r="C10" s="89"/>
      <c r="D10" s="84"/>
      <c r="E10" s="85"/>
    </row>
    <row r="11" spans="1:5" ht="19.5" customHeight="1">
      <c r="A11" s="65" t="s">
        <v>18</v>
      </c>
      <c r="B11" s="66"/>
      <c r="C11" s="66"/>
      <c r="D11" s="74">
        <v>612300000</v>
      </c>
      <c r="E11" s="75"/>
    </row>
    <row r="12" spans="1:5" ht="19.5" customHeight="1">
      <c r="A12" s="65" t="s">
        <v>1</v>
      </c>
      <c r="B12" s="66"/>
      <c r="C12" s="66"/>
      <c r="D12" s="74">
        <v>626521369.8</v>
      </c>
      <c r="E12" s="75"/>
    </row>
    <row r="13" spans="1:5" ht="19.5" customHeight="1">
      <c r="A13" s="65" t="s">
        <v>11</v>
      </c>
      <c r="B13" s="66"/>
      <c r="C13" s="66"/>
      <c r="D13" s="74">
        <v>560382757.54</v>
      </c>
      <c r="E13" s="75"/>
    </row>
    <row r="14" spans="1:5" ht="19.5" customHeight="1">
      <c r="A14" s="65" t="s">
        <v>19</v>
      </c>
      <c r="B14" s="66"/>
      <c r="C14" s="66"/>
      <c r="D14" s="74">
        <v>0</v>
      </c>
      <c r="E14" s="75"/>
    </row>
    <row r="15" spans="1:5" ht="19.5" customHeight="1">
      <c r="A15" s="65" t="s">
        <v>20</v>
      </c>
      <c r="B15" s="66"/>
      <c r="C15" s="66"/>
      <c r="D15" s="74">
        <v>11366661.72</v>
      </c>
      <c r="E15" s="75"/>
    </row>
    <row r="16" spans="1:5" ht="19.5" customHeight="1">
      <c r="A16" s="88" t="s">
        <v>21</v>
      </c>
      <c r="B16" s="89"/>
      <c r="C16" s="89"/>
      <c r="D16" s="84"/>
      <c r="E16" s="85"/>
    </row>
    <row r="17" spans="1:5" ht="19.5" customHeight="1">
      <c r="A17" s="65" t="s">
        <v>22</v>
      </c>
      <c r="B17" s="66"/>
      <c r="C17" s="66"/>
      <c r="D17" s="74">
        <v>612300000</v>
      </c>
      <c r="E17" s="75"/>
    </row>
    <row r="18" spans="1:5" ht="19.5" customHeight="1">
      <c r="A18" s="65" t="s">
        <v>23</v>
      </c>
      <c r="B18" s="66"/>
      <c r="C18" s="66"/>
      <c r="D18" s="74">
        <v>25588031.52</v>
      </c>
      <c r="E18" s="75"/>
    </row>
    <row r="19" spans="1:5" ht="19.5" customHeight="1">
      <c r="A19" s="65" t="s">
        <v>24</v>
      </c>
      <c r="B19" s="66"/>
      <c r="C19" s="66"/>
      <c r="D19" s="74">
        <v>637888031.52</v>
      </c>
      <c r="E19" s="75"/>
    </row>
    <row r="20" spans="1:5" ht="19.5" customHeight="1">
      <c r="A20" s="65" t="s">
        <v>12</v>
      </c>
      <c r="B20" s="66"/>
      <c r="C20" s="66"/>
      <c r="D20" s="74">
        <v>547464997.23</v>
      </c>
      <c r="E20" s="75"/>
    </row>
    <row r="21" spans="1:5" ht="19.5" customHeight="1">
      <c r="A21" s="65" t="s">
        <v>25</v>
      </c>
      <c r="B21" s="66"/>
      <c r="C21" s="66"/>
      <c r="D21" s="74">
        <v>537403395.22</v>
      </c>
      <c r="E21" s="75"/>
    </row>
    <row r="22" spans="1:5" ht="19.5" customHeight="1">
      <c r="A22" s="65" t="s">
        <v>26</v>
      </c>
      <c r="B22" s="66"/>
      <c r="C22" s="66"/>
      <c r="D22" s="74">
        <v>519651903.77</v>
      </c>
      <c r="E22" s="75"/>
    </row>
    <row r="23" spans="1:5" ht="19.5" customHeight="1" thickBot="1">
      <c r="A23" s="67" t="s">
        <v>27</v>
      </c>
      <c r="B23" s="68"/>
      <c r="C23" s="68"/>
      <c r="D23" s="76">
        <v>12917760.31</v>
      </c>
      <c r="E23" s="77"/>
    </row>
    <row r="24" spans="1:5" ht="15" customHeight="1" thickBot="1" thickTop="1">
      <c r="A24" s="2"/>
      <c r="B24" s="2"/>
      <c r="C24" s="4"/>
      <c r="D24" s="4"/>
      <c r="E24" s="4"/>
    </row>
    <row r="25" spans="1:5" ht="19.5" customHeight="1" thickTop="1">
      <c r="A25" s="59" t="s">
        <v>28</v>
      </c>
      <c r="B25" s="63"/>
      <c r="C25" s="63"/>
      <c r="D25" s="63" t="s">
        <v>29</v>
      </c>
      <c r="E25" s="83"/>
    </row>
    <row r="26" spans="1:5" ht="19.5" customHeight="1">
      <c r="A26" s="60"/>
      <c r="B26" s="64"/>
      <c r="C26" s="64"/>
      <c r="D26" s="64" t="s">
        <v>16</v>
      </c>
      <c r="E26" s="78"/>
    </row>
    <row r="27" spans="1:5" ht="19.5" customHeight="1">
      <c r="A27" s="81" t="s">
        <v>12</v>
      </c>
      <c r="B27" s="82"/>
      <c r="C27" s="82"/>
      <c r="D27" s="74">
        <v>547464997.23</v>
      </c>
      <c r="E27" s="75"/>
    </row>
    <row r="28" spans="1:5" ht="19.5" customHeight="1" thickBot="1">
      <c r="A28" s="92" t="s">
        <v>2</v>
      </c>
      <c r="B28" s="93"/>
      <c r="C28" s="93"/>
      <c r="D28" s="76">
        <v>537403395.22</v>
      </c>
      <c r="E28" s="77"/>
    </row>
    <row r="29" spans="1:5" ht="15" customHeight="1" thickBot="1" thickTop="1">
      <c r="A29" s="2"/>
      <c r="B29" s="2"/>
      <c r="C29" s="4"/>
      <c r="D29" s="4"/>
      <c r="E29" s="4"/>
    </row>
    <row r="30" spans="1:5" ht="19.5" customHeight="1" thickTop="1">
      <c r="A30" s="59" t="s">
        <v>30</v>
      </c>
      <c r="B30" s="63"/>
      <c r="C30" s="63"/>
      <c r="D30" s="63" t="s">
        <v>15</v>
      </c>
      <c r="E30" s="83"/>
    </row>
    <row r="31" spans="1:5" ht="19.5" customHeight="1">
      <c r="A31" s="60"/>
      <c r="B31" s="64"/>
      <c r="C31" s="64"/>
      <c r="D31" s="64" t="s">
        <v>16</v>
      </c>
      <c r="E31" s="78"/>
    </row>
    <row r="32" spans="1:5" ht="19.5" customHeight="1">
      <c r="A32" s="81" t="s">
        <v>31</v>
      </c>
      <c r="B32" s="82"/>
      <c r="C32" s="82"/>
      <c r="D32" s="74">
        <v>528714331</v>
      </c>
      <c r="E32" s="75"/>
    </row>
    <row r="33" spans="1:5" ht="15" customHeight="1" thickBot="1">
      <c r="A33" s="2"/>
      <c r="B33" s="2"/>
      <c r="C33" s="4"/>
      <c r="D33" s="4"/>
      <c r="E33" s="4"/>
    </row>
    <row r="34" spans="1:5" ht="19.5" customHeight="1" thickTop="1">
      <c r="A34" s="59" t="s">
        <v>32</v>
      </c>
      <c r="B34" s="63"/>
      <c r="C34" s="63"/>
      <c r="D34" s="63" t="s">
        <v>29</v>
      </c>
      <c r="E34" s="45"/>
    </row>
    <row r="35" spans="1:5" ht="19.5" customHeight="1">
      <c r="A35" s="60"/>
      <c r="B35" s="64"/>
      <c r="C35" s="64"/>
      <c r="D35" s="64" t="s">
        <v>16</v>
      </c>
      <c r="E35" s="43"/>
    </row>
    <row r="36" spans="1:5" ht="19.5" customHeight="1">
      <c r="A36" s="86" t="s">
        <v>73</v>
      </c>
      <c r="B36" s="87"/>
      <c r="C36" s="87"/>
      <c r="D36" s="79">
        <f>D39</f>
        <v>0</v>
      </c>
      <c r="E36" s="80"/>
    </row>
    <row r="37" spans="1:5" ht="19.5" customHeight="1">
      <c r="A37" s="65" t="s">
        <v>74</v>
      </c>
      <c r="B37" s="66"/>
      <c r="C37" s="66"/>
      <c r="D37" s="74">
        <v>0</v>
      </c>
      <c r="E37" s="75"/>
    </row>
    <row r="38" spans="1:5" ht="19.5" customHeight="1">
      <c r="A38" s="65" t="s">
        <v>75</v>
      </c>
      <c r="B38" s="66"/>
      <c r="C38" s="66"/>
      <c r="D38" s="74">
        <v>0</v>
      </c>
      <c r="E38" s="75"/>
    </row>
    <row r="39" spans="1:5" ht="19.5" customHeight="1">
      <c r="A39" s="65" t="s">
        <v>76</v>
      </c>
      <c r="B39" s="66"/>
      <c r="C39" s="66"/>
      <c r="D39" s="74">
        <f>D37-D38</f>
        <v>0</v>
      </c>
      <c r="E39" s="75"/>
    </row>
    <row r="40" spans="1:5" ht="19.5" customHeight="1">
      <c r="A40" s="86" t="s">
        <v>77</v>
      </c>
      <c r="B40" s="87"/>
      <c r="C40" s="87"/>
      <c r="D40" s="79">
        <f>D43</f>
        <v>0</v>
      </c>
      <c r="E40" s="80"/>
    </row>
    <row r="41" spans="1:5" ht="19.5" customHeight="1">
      <c r="A41" s="65" t="s">
        <v>74</v>
      </c>
      <c r="B41" s="66"/>
      <c r="C41" s="66"/>
      <c r="D41" s="74">
        <v>0</v>
      </c>
      <c r="E41" s="75"/>
    </row>
    <row r="42" spans="1:5" ht="19.5" customHeight="1">
      <c r="A42" s="65" t="s">
        <v>78</v>
      </c>
      <c r="B42" s="66"/>
      <c r="C42" s="66"/>
      <c r="D42" s="74">
        <v>0</v>
      </c>
      <c r="E42" s="75"/>
    </row>
    <row r="43" spans="1:5" ht="19.5" customHeight="1" thickBot="1">
      <c r="A43" s="67" t="s">
        <v>76</v>
      </c>
      <c r="B43" s="68"/>
      <c r="C43" s="68"/>
      <c r="D43" s="76">
        <f>D41-D42</f>
        <v>0</v>
      </c>
      <c r="E43" s="77"/>
    </row>
    <row r="44" spans="1:5" ht="15" customHeight="1" thickBot="1" thickTop="1">
      <c r="A44" s="2"/>
      <c r="B44" s="2"/>
      <c r="C44" s="4"/>
      <c r="D44" s="4"/>
      <c r="E44" s="4"/>
    </row>
    <row r="45" spans="1:5" ht="19.5" customHeight="1" thickTop="1">
      <c r="A45" s="59" t="s">
        <v>33</v>
      </c>
      <c r="B45" s="63"/>
      <c r="C45" s="63" t="s">
        <v>34</v>
      </c>
      <c r="D45" s="63"/>
      <c r="E45" s="45"/>
    </row>
    <row r="46" spans="1:5" ht="30" customHeight="1">
      <c r="A46" s="60"/>
      <c r="B46" s="64"/>
      <c r="C46" s="21" t="s">
        <v>35</v>
      </c>
      <c r="D46" s="21" t="s">
        <v>36</v>
      </c>
      <c r="E46" s="22" t="s">
        <v>37</v>
      </c>
    </row>
    <row r="47" spans="1:5" ht="19.5" customHeight="1">
      <c r="A47" s="65" t="s">
        <v>79</v>
      </c>
      <c r="B47" s="66"/>
      <c r="C47" s="9">
        <v>-81484550</v>
      </c>
      <c r="D47" s="9">
        <v>-2911832.13</v>
      </c>
      <c r="E47" s="23">
        <f>D47/C47</f>
        <v>0.03573477585628196</v>
      </c>
    </row>
    <row r="48" spans="1:5" ht="19.5" customHeight="1" thickBot="1">
      <c r="A48" s="67" t="s">
        <v>80</v>
      </c>
      <c r="B48" s="68"/>
      <c r="C48" s="24">
        <v>-86901850</v>
      </c>
      <c r="D48" s="24">
        <v>-7223263.3</v>
      </c>
      <c r="E48" s="25">
        <f>D48/C48</f>
        <v>0.08311978743835718</v>
      </c>
    </row>
    <row r="49" spans="1:5" ht="15" customHeight="1" thickBot="1" thickTop="1">
      <c r="A49" s="2"/>
      <c r="B49" s="2"/>
      <c r="C49" s="4"/>
      <c r="D49" s="4"/>
      <c r="E49" s="4"/>
    </row>
    <row r="50" spans="1:5" ht="19.5" customHeight="1" thickTop="1">
      <c r="A50" s="59" t="s">
        <v>38</v>
      </c>
      <c r="B50" s="49" t="s">
        <v>39</v>
      </c>
      <c r="C50" s="53" t="s">
        <v>41</v>
      </c>
      <c r="D50" s="53" t="s">
        <v>40</v>
      </c>
      <c r="E50" s="54" t="s">
        <v>42</v>
      </c>
    </row>
    <row r="51" spans="1:5" ht="19.5" customHeight="1">
      <c r="A51" s="60"/>
      <c r="B51" s="51"/>
      <c r="C51" s="55"/>
      <c r="D51" s="55"/>
      <c r="E51" s="56"/>
    </row>
    <row r="52" spans="1:5" ht="19.5" customHeight="1">
      <c r="A52" s="16" t="s">
        <v>43</v>
      </c>
      <c r="B52" s="11">
        <f>SUM(B53:B54)</f>
        <v>34081061.660000004</v>
      </c>
      <c r="C52" s="11">
        <f>SUM(C53:C54)</f>
        <v>0</v>
      </c>
      <c r="D52" s="11">
        <f>SUM(D53:D54)</f>
        <v>16329570.209999999</v>
      </c>
      <c r="E52" s="12">
        <f aca="true" t="shared" si="0" ref="E52:E57">B52-C52-D52</f>
        <v>17751491.450000003</v>
      </c>
    </row>
    <row r="53" spans="1:5" ht="19.5" customHeight="1">
      <c r="A53" s="17" t="s">
        <v>44</v>
      </c>
      <c r="B53" s="9">
        <v>34067925.49</v>
      </c>
      <c r="C53" s="9">
        <v>0</v>
      </c>
      <c r="D53" s="9">
        <v>16323085.69</v>
      </c>
      <c r="E53" s="27">
        <f t="shared" si="0"/>
        <v>17744839.800000004</v>
      </c>
    </row>
    <row r="54" spans="1:5" ht="19.5" customHeight="1">
      <c r="A54" s="17" t="s">
        <v>45</v>
      </c>
      <c r="B54" s="9">
        <v>13136.17</v>
      </c>
      <c r="C54" s="9">
        <v>0</v>
      </c>
      <c r="D54" s="9">
        <v>6484.52</v>
      </c>
      <c r="E54" s="27">
        <f t="shared" si="0"/>
        <v>6651.65</v>
      </c>
    </row>
    <row r="55" spans="1:5" ht="19.5" customHeight="1">
      <c r="A55" s="16" t="s">
        <v>46</v>
      </c>
      <c r="B55" s="11">
        <f>SUM(B56:B57)</f>
        <v>20852945.2</v>
      </c>
      <c r="C55" s="11">
        <f>SUM(C56:C57)</f>
        <v>3733012.84</v>
      </c>
      <c r="D55" s="11">
        <f>SUM(D56:D57)</f>
        <v>7058330.35</v>
      </c>
      <c r="E55" s="12">
        <f t="shared" si="0"/>
        <v>10061602.01</v>
      </c>
    </row>
    <row r="56" spans="1:5" ht="19.5" customHeight="1">
      <c r="A56" s="17" t="s">
        <v>44</v>
      </c>
      <c r="B56" s="9">
        <v>20462909.05</v>
      </c>
      <c r="C56" s="9">
        <v>3495212.84</v>
      </c>
      <c r="D56" s="9">
        <v>7042256.02</v>
      </c>
      <c r="E56" s="27">
        <f t="shared" si="0"/>
        <v>9925440.190000001</v>
      </c>
    </row>
    <row r="57" spans="1:5" ht="19.5" customHeight="1">
      <c r="A57" s="17" t="s">
        <v>45</v>
      </c>
      <c r="B57" s="9">
        <v>390036.15</v>
      </c>
      <c r="C57" s="9">
        <v>237800</v>
      </c>
      <c r="D57" s="9">
        <v>16074.33</v>
      </c>
      <c r="E57" s="27">
        <f t="shared" si="0"/>
        <v>136161.82000000004</v>
      </c>
    </row>
    <row r="58" spans="1:5" ht="19.5" customHeight="1" thickBot="1">
      <c r="A58" s="18" t="s">
        <v>47</v>
      </c>
      <c r="B58" s="13">
        <f>SUM(B52+B55)</f>
        <v>54934006.86</v>
      </c>
      <c r="C58" s="13">
        <f>SUM(C52+C55)</f>
        <v>3733012.84</v>
      </c>
      <c r="D58" s="13">
        <f>SUM(D52+D55)</f>
        <v>23387900.56</v>
      </c>
      <c r="E58" s="14">
        <f>SUM(E52+E55)</f>
        <v>27813093.46</v>
      </c>
    </row>
    <row r="59" spans="1:5" ht="15" customHeight="1" thickBot="1" thickTop="1">
      <c r="A59" s="2"/>
      <c r="B59" s="2"/>
      <c r="C59" s="4"/>
      <c r="D59" s="4"/>
      <c r="E59" s="4"/>
    </row>
    <row r="60" spans="1:5" ht="19.5" customHeight="1" thickTop="1">
      <c r="A60" s="59" t="s">
        <v>81</v>
      </c>
      <c r="B60" s="63"/>
      <c r="C60" s="63"/>
      <c r="D60" s="63"/>
      <c r="E60" s="45"/>
    </row>
    <row r="61" spans="1:5" ht="19.5" customHeight="1">
      <c r="A61" s="60"/>
      <c r="B61" s="64"/>
      <c r="C61" s="15"/>
      <c r="D61" s="64" t="s">
        <v>51</v>
      </c>
      <c r="E61" s="43"/>
    </row>
    <row r="62" spans="1:5" ht="30" customHeight="1">
      <c r="A62" s="60"/>
      <c r="B62" s="64"/>
      <c r="C62" s="21" t="s">
        <v>48</v>
      </c>
      <c r="D62" s="21" t="s">
        <v>49</v>
      </c>
      <c r="E62" s="22" t="s">
        <v>50</v>
      </c>
    </row>
    <row r="63" spans="1:5" ht="30" customHeight="1">
      <c r="A63" s="61" t="s">
        <v>82</v>
      </c>
      <c r="B63" s="62"/>
      <c r="C63" s="9">
        <v>108209583.07</v>
      </c>
      <c r="D63" s="29">
        <v>25</v>
      </c>
      <c r="E63" s="31">
        <v>26.03</v>
      </c>
    </row>
    <row r="64" spans="1:5" ht="30" customHeight="1" thickBot="1">
      <c r="A64" s="57" t="s">
        <v>83</v>
      </c>
      <c r="B64" s="58"/>
      <c r="C64" s="24"/>
      <c r="D64" s="30">
        <v>60</v>
      </c>
      <c r="E64" s="32"/>
    </row>
    <row r="65" spans="1:5" ht="30" customHeight="1" thickBot="1" thickTop="1">
      <c r="A65" s="57" t="s">
        <v>84</v>
      </c>
      <c r="B65" s="58"/>
      <c r="C65" s="24">
        <v>53643485.15</v>
      </c>
      <c r="D65" s="30">
        <v>60</v>
      </c>
      <c r="E65" s="32">
        <v>75.71</v>
      </c>
    </row>
    <row r="66" spans="1:5" ht="30" customHeight="1" thickTop="1">
      <c r="A66" s="35" t="s">
        <v>85</v>
      </c>
      <c r="B66" s="35"/>
      <c r="C66" s="36"/>
      <c r="D66" s="37"/>
      <c r="E66" s="37"/>
    </row>
    <row r="67" spans="1:5" ht="15" customHeight="1" thickBot="1">
      <c r="A67" s="2"/>
      <c r="B67" s="2"/>
      <c r="C67" s="4"/>
      <c r="D67" s="4"/>
      <c r="E67" s="4"/>
    </row>
    <row r="68" spans="1:5" ht="19.5" customHeight="1" thickTop="1">
      <c r="A68" s="73" t="s">
        <v>52</v>
      </c>
      <c r="B68" s="49" t="s">
        <v>97</v>
      </c>
      <c r="C68" s="50"/>
      <c r="D68" s="53" t="s">
        <v>53</v>
      </c>
      <c r="E68" s="54"/>
    </row>
    <row r="69" spans="1:5" ht="19.5" customHeight="1">
      <c r="A69" s="44"/>
      <c r="B69" s="51"/>
      <c r="C69" s="52"/>
      <c r="D69" s="55"/>
      <c r="E69" s="56"/>
    </row>
    <row r="70" spans="1:5" ht="19.5" customHeight="1">
      <c r="A70" s="26" t="s">
        <v>54</v>
      </c>
      <c r="B70" s="69">
        <v>28093546.69</v>
      </c>
      <c r="C70" s="70"/>
      <c r="D70" s="46">
        <v>56715903.31</v>
      </c>
      <c r="E70" s="47"/>
    </row>
    <row r="71" spans="1:5" ht="19.5" customHeight="1" thickBot="1">
      <c r="A71" s="19" t="s">
        <v>55</v>
      </c>
      <c r="B71" s="71">
        <v>74005899.77</v>
      </c>
      <c r="C71" s="72"/>
      <c r="D71" s="48">
        <v>79349104.3</v>
      </c>
      <c r="E71" s="42"/>
    </row>
    <row r="72" spans="1:5" ht="15" customHeight="1" thickBot="1" thickTop="1">
      <c r="A72" s="2"/>
      <c r="B72" s="2"/>
      <c r="C72" s="4"/>
      <c r="D72" s="4"/>
      <c r="E72" s="4"/>
    </row>
    <row r="73" spans="1:5" ht="19.5" customHeight="1" thickTop="1">
      <c r="A73" s="59" t="s">
        <v>56</v>
      </c>
      <c r="B73" s="63" t="s">
        <v>57</v>
      </c>
      <c r="C73" s="63"/>
      <c r="D73" s="63"/>
      <c r="E73" s="45"/>
    </row>
    <row r="74" spans="1:5" ht="19.5" customHeight="1">
      <c r="A74" s="60"/>
      <c r="B74" s="15" t="s">
        <v>58</v>
      </c>
      <c r="C74" s="21" t="s">
        <v>59</v>
      </c>
      <c r="D74" s="21" t="s">
        <v>60</v>
      </c>
      <c r="E74" s="22" t="s">
        <v>61</v>
      </c>
    </row>
    <row r="75" spans="1:5" ht="19.5" customHeight="1">
      <c r="A75" s="16" t="s">
        <v>86</v>
      </c>
      <c r="B75" s="11">
        <f>B78</f>
        <v>0</v>
      </c>
      <c r="C75" s="11">
        <f>C78</f>
        <v>0</v>
      </c>
      <c r="D75" s="11">
        <f>D78</f>
        <v>0</v>
      </c>
      <c r="E75" s="12">
        <f>E78</f>
        <v>0</v>
      </c>
    </row>
    <row r="76" spans="1:5" ht="19.5" customHeight="1">
      <c r="A76" s="17" t="s">
        <v>87</v>
      </c>
      <c r="B76" s="9">
        <v>0</v>
      </c>
      <c r="C76" s="9">
        <v>0</v>
      </c>
      <c r="D76" s="9">
        <v>0</v>
      </c>
      <c r="E76" s="27">
        <v>0</v>
      </c>
    </row>
    <row r="77" spans="1:5" ht="19.5" customHeight="1">
      <c r="A77" s="17" t="s">
        <v>88</v>
      </c>
      <c r="B77" s="9">
        <v>0</v>
      </c>
      <c r="C77" s="9">
        <v>0</v>
      </c>
      <c r="D77" s="9">
        <v>0</v>
      </c>
      <c r="E77" s="27">
        <v>0</v>
      </c>
    </row>
    <row r="78" spans="1:5" ht="19.5" customHeight="1">
      <c r="A78" s="17" t="s">
        <v>89</v>
      </c>
      <c r="B78" s="9">
        <f>B76-B77</f>
        <v>0</v>
      </c>
      <c r="C78" s="9">
        <f>C76-C77</f>
        <v>0</v>
      </c>
      <c r="D78" s="9">
        <f>D76-D77</f>
        <v>0</v>
      </c>
      <c r="E78" s="10">
        <f>E76-E77</f>
        <v>0</v>
      </c>
    </row>
    <row r="79" spans="1:5" ht="19.5" customHeight="1">
      <c r="A79" s="16" t="s">
        <v>90</v>
      </c>
      <c r="B79" s="28">
        <f>SUM(B80:B82)</f>
        <v>0</v>
      </c>
      <c r="C79" s="28">
        <f>SUM(C80:C82)</f>
        <v>0</v>
      </c>
      <c r="D79" s="28">
        <f>SUM(D80:D82)</f>
        <v>0</v>
      </c>
      <c r="E79" s="12">
        <f>B79-C79-D79</f>
        <v>0</v>
      </c>
    </row>
    <row r="80" spans="1:5" ht="19.5" customHeight="1">
      <c r="A80" s="17" t="s">
        <v>87</v>
      </c>
      <c r="B80" s="9">
        <v>0</v>
      </c>
      <c r="C80" s="9">
        <v>0</v>
      </c>
      <c r="D80" s="9">
        <v>0</v>
      </c>
      <c r="E80" s="27">
        <v>0</v>
      </c>
    </row>
    <row r="81" spans="1:5" ht="19.5" customHeight="1">
      <c r="A81" s="17" t="s">
        <v>88</v>
      </c>
      <c r="B81" s="9">
        <v>0</v>
      </c>
      <c r="C81" s="9">
        <v>0</v>
      </c>
      <c r="D81" s="9">
        <v>0</v>
      </c>
      <c r="E81" s="27">
        <v>0</v>
      </c>
    </row>
    <row r="82" spans="1:5" ht="19.5" customHeight="1" thickBot="1">
      <c r="A82" s="20" t="s">
        <v>89</v>
      </c>
      <c r="B82" s="24">
        <f>B80-B81</f>
        <v>0</v>
      </c>
      <c r="C82" s="24">
        <f>C80-C81</f>
        <v>0</v>
      </c>
      <c r="D82" s="24">
        <f>D80-D81</f>
        <v>0</v>
      </c>
      <c r="E82" s="33">
        <f>E80-E81</f>
        <v>0</v>
      </c>
    </row>
    <row r="83" spans="1:5" ht="19.5" customHeight="1" thickBot="1" thickTop="1">
      <c r="A83" s="2"/>
      <c r="B83" s="2"/>
      <c r="C83" s="4"/>
      <c r="D83" s="4"/>
      <c r="E83" s="4"/>
    </row>
    <row r="84" spans="1:5" ht="19.5" customHeight="1" thickTop="1">
      <c r="A84" s="73" t="s">
        <v>62</v>
      </c>
      <c r="B84" s="49" t="s">
        <v>48</v>
      </c>
      <c r="C84" s="50"/>
      <c r="D84" s="53" t="s">
        <v>63</v>
      </c>
      <c r="E84" s="54"/>
    </row>
    <row r="85" spans="1:5" ht="19.5" customHeight="1">
      <c r="A85" s="44"/>
      <c r="B85" s="51"/>
      <c r="C85" s="52"/>
      <c r="D85" s="55"/>
      <c r="E85" s="56"/>
    </row>
    <row r="86" spans="1:5" ht="19.5" customHeight="1">
      <c r="A86" s="26" t="s">
        <v>64</v>
      </c>
      <c r="B86" s="69">
        <v>0</v>
      </c>
      <c r="C86" s="70"/>
      <c r="D86" s="46">
        <v>11386000</v>
      </c>
      <c r="E86" s="47"/>
    </row>
    <row r="87" spans="1:5" ht="19.5" customHeight="1" thickBot="1">
      <c r="A87" s="19" t="s">
        <v>65</v>
      </c>
      <c r="B87" s="71">
        <v>0</v>
      </c>
      <c r="C87" s="72"/>
      <c r="D87" s="48">
        <v>10000000</v>
      </c>
      <c r="E87" s="42"/>
    </row>
    <row r="88" spans="1:5" ht="15" customHeight="1" thickBot="1" thickTop="1">
      <c r="A88" s="2"/>
      <c r="B88" s="2"/>
      <c r="C88" s="4"/>
      <c r="D88" s="4"/>
      <c r="E88" s="4"/>
    </row>
    <row r="89" spans="1:5" ht="19.5" customHeight="1" thickTop="1">
      <c r="A89" s="59" t="s">
        <v>66</v>
      </c>
      <c r="B89" s="63"/>
      <c r="C89" s="63"/>
      <c r="D89" s="63"/>
      <c r="E89" s="45"/>
    </row>
    <row r="90" spans="1:5" ht="19.5" customHeight="1">
      <c r="A90" s="60"/>
      <c r="B90" s="64"/>
      <c r="C90" s="15"/>
      <c r="D90" s="64" t="s">
        <v>67</v>
      </c>
      <c r="E90" s="43"/>
    </row>
    <row r="91" spans="1:5" ht="30" customHeight="1">
      <c r="A91" s="60"/>
      <c r="B91" s="64"/>
      <c r="C91" s="21" t="s">
        <v>48</v>
      </c>
      <c r="D91" s="21" t="s">
        <v>49</v>
      </c>
      <c r="E91" s="22" t="s">
        <v>50</v>
      </c>
    </row>
    <row r="92" spans="1:5" ht="30" customHeight="1" thickBot="1">
      <c r="A92" s="57" t="s">
        <v>91</v>
      </c>
      <c r="B92" s="58"/>
      <c r="C92" s="24">
        <v>105680732.84</v>
      </c>
      <c r="D92" s="30">
        <v>15</v>
      </c>
      <c r="E92" s="32">
        <v>25.69</v>
      </c>
    </row>
    <row r="93" spans="1:5" ht="15" customHeight="1" thickBot="1" thickTop="1">
      <c r="A93" s="2"/>
      <c r="B93" s="2"/>
      <c r="C93" s="4"/>
      <c r="D93" s="4"/>
      <c r="E93" s="4"/>
    </row>
    <row r="94" spans="1:5" ht="19.5" customHeight="1" thickTop="1">
      <c r="A94" s="59" t="s">
        <v>68</v>
      </c>
      <c r="B94" s="63"/>
      <c r="C94" s="63"/>
      <c r="D94" s="63"/>
      <c r="E94" s="45"/>
    </row>
    <row r="95" spans="1:5" ht="19.5" customHeight="1">
      <c r="A95" s="60"/>
      <c r="B95" s="64"/>
      <c r="C95" s="64"/>
      <c r="D95" s="64" t="s">
        <v>69</v>
      </c>
      <c r="E95" s="43"/>
    </row>
    <row r="96" spans="1:5" ht="19.5" customHeight="1" thickBot="1">
      <c r="A96" s="95" t="s">
        <v>70</v>
      </c>
      <c r="B96" s="96"/>
      <c r="C96" s="96"/>
      <c r="D96" s="97"/>
      <c r="E96" s="98"/>
    </row>
    <row r="97" spans="1:5" ht="19.5" customHeight="1" thickTop="1">
      <c r="A97" s="41" t="s">
        <v>95</v>
      </c>
      <c r="B97" s="39"/>
      <c r="C97" s="39"/>
      <c r="D97" s="40"/>
      <c r="E97" s="40"/>
    </row>
    <row r="98" spans="1:5" ht="19.5" customHeight="1">
      <c r="A98" s="2"/>
      <c r="B98" s="2"/>
      <c r="C98" s="4"/>
      <c r="D98" s="4"/>
      <c r="E98" s="4"/>
    </row>
    <row r="99" spans="1:5" ht="15" customHeight="1">
      <c r="A99" s="94" t="s">
        <v>3</v>
      </c>
      <c r="B99" s="94"/>
      <c r="C99" s="94" t="s">
        <v>92</v>
      </c>
      <c r="D99" s="94"/>
      <c r="E99" s="94"/>
    </row>
    <row r="100" spans="1:5" ht="15" customHeight="1">
      <c r="A100" s="94" t="s">
        <v>7</v>
      </c>
      <c r="B100" s="94"/>
      <c r="C100" s="94" t="s">
        <v>6</v>
      </c>
      <c r="D100" s="94"/>
      <c r="E100" s="94"/>
    </row>
    <row r="101" spans="1:5" ht="15" customHeight="1">
      <c r="A101" s="94" t="s">
        <v>9</v>
      </c>
      <c r="B101" s="94"/>
      <c r="C101" s="8"/>
      <c r="D101" s="8"/>
      <c r="E101" s="8"/>
    </row>
    <row r="102" spans="1:5" ht="15" customHeight="1">
      <c r="A102" s="94"/>
      <c r="B102" s="94"/>
      <c r="C102" s="94"/>
      <c r="D102" s="94"/>
      <c r="E102" s="94"/>
    </row>
    <row r="103" spans="1:5" ht="15" customHeight="1">
      <c r="A103" s="94" t="s">
        <v>4</v>
      </c>
      <c r="B103" s="94"/>
      <c r="C103" s="94" t="s">
        <v>71</v>
      </c>
      <c r="D103" s="94"/>
      <c r="E103" s="94"/>
    </row>
    <row r="104" spans="1:5" ht="15" customHeight="1">
      <c r="A104" s="94" t="s">
        <v>8</v>
      </c>
      <c r="B104" s="94"/>
      <c r="C104" s="94" t="s">
        <v>5</v>
      </c>
      <c r="D104" s="94"/>
      <c r="E104" s="94"/>
    </row>
    <row r="105" spans="1:5" ht="15" customHeight="1">
      <c r="A105" s="94" t="s">
        <v>10</v>
      </c>
      <c r="B105" s="94"/>
      <c r="C105" s="8"/>
      <c r="D105" s="8"/>
      <c r="E105" s="8"/>
    </row>
  </sheetData>
  <sheetProtection selectLockedCells="1"/>
  <mergeCells count="116">
    <mergeCell ref="C104:E104"/>
    <mergeCell ref="A104:B104"/>
    <mergeCell ref="A89:B91"/>
    <mergeCell ref="C89:E89"/>
    <mergeCell ref="A94:C95"/>
    <mergeCell ref="D94:E94"/>
    <mergeCell ref="D95:E95"/>
    <mergeCell ref="A96:C96"/>
    <mergeCell ref="D96:E96"/>
    <mergeCell ref="A105:B105"/>
    <mergeCell ref="C99:E99"/>
    <mergeCell ref="C100:E100"/>
    <mergeCell ref="A99:B99"/>
    <mergeCell ref="A103:B103"/>
    <mergeCell ref="A101:B101"/>
    <mergeCell ref="C102:E102"/>
    <mergeCell ref="C103:E103"/>
    <mergeCell ref="A100:B100"/>
    <mergeCell ref="A102:B102"/>
    <mergeCell ref="D22:E22"/>
    <mergeCell ref="A92:B92"/>
    <mergeCell ref="B86:C86"/>
    <mergeCell ref="D86:E86"/>
    <mergeCell ref="A28:C28"/>
    <mergeCell ref="D28:E28"/>
    <mergeCell ref="D90:E90"/>
    <mergeCell ref="A84:A85"/>
    <mergeCell ref="B87:C87"/>
    <mergeCell ref="D87:E87"/>
    <mergeCell ref="A12:C12"/>
    <mergeCell ref="A13:C13"/>
    <mergeCell ref="A11:C11"/>
    <mergeCell ref="A10:C10"/>
    <mergeCell ref="A15:C15"/>
    <mergeCell ref="A16:C16"/>
    <mergeCell ref="A17:C17"/>
    <mergeCell ref="A1:E1"/>
    <mergeCell ref="A2:E2"/>
    <mergeCell ref="D8:E8"/>
    <mergeCell ref="A8:C9"/>
    <mergeCell ref="A14:C14"/>
    <mergeCell ref="D9:E9"/>
    <mergeCell ref="D10:E10"/>
    <mergeCell ref="A34:C35"/>
    <mergeCell ref="A18:C18"/>
    <mergeCell ref="A30:C31"/>
    <mergeCell ref="A40:C40"/>
    <mergeCell ref="A22:C22"/>
    <mergeCell ref="A36:C36"/>
    <mergeCell ref="A37:C37"/>
    <mergeCell ref="A38:C38"/>
    <mergeCell ref="A39:C39"/>
    <mergeCell ref="A27:C27"/>
    <mergeCell ref="D15:E15"/>
    <mergeCell ref="D16:E16"/>
    <mergeCell ref="D17:E17"/>
    <mergeCell ref="D18:E18"/>
    <mergeCell ref="D11:E11"/>
    <mergeCell ref="D12:E12"/>
    <mergeCell ref="D13:E13"/>
    <mergeCell ref="D14:E14"/>
    <mergeCell ref="A73:A74"/>
    <mergeCell ref="B73:E73"/>
    <mergeCell ref="A23:C23"/>
    <mergeCell ref="D27:E27"/>
    <mergeCell ref="A32:C32"/>
    <mergeCell ref="D32:E32"/>
    <mergeCell ref="D30:E30"/>
    <mergeCell ref="A25:C26"/>
    <mergeCell ref="D25:E25"/>
    <mergeCell ref="D23:E23"/>
    <mergeCell ref="D19:E19"/>
    <mergeCell ref="A19:C19"/>
    <mergeCell ref="A20:C20"/>
    <mergeCell ref="A21:C21"/>
    <mergeCell ref="D20:E20"/>
    <mergeCell ref="D21:E21"/>
    <mergeCell ref="D26:E26"/>
    <mergeCell ref="D40:E40"/>
    <mergeCell ref="D34:E34"/>
    <mergeCell ref="D35:E35"/>
    <mergeCell ref="D31:E31"/>
    <mergeCell ref="D36:E36"/>
    <mergeCell ref="D37:E37"/>
    <mergeCell ref="D38:E38"/>
    <mergeCell ref="D39:E39"/>
    <mergeCell ref="D41:E41"/>
    <mergeCell ref="A42:C42"/>
    <mergeCell ref="D42:E42"/>
    <mergeCell ref="A43:C43"/>
    <mergeCell ref="D43:E43"/>
    <mergeCell ref="A60:B62"/>
    <mergeCell ref="B70:C70"/>
    <mergeCell ref="B71:C71"/>
    <mergeCell ref="A41:C41"/>
    <mergeCell ref="A68:A69"/>
    <mergeCell ref="C45:E45"/>
    <mergeCell ref="D70:E70"/>
    <mergeCell ref="D71:E71"/>
    <mergeCell ref="C60:E60"/>
    <mergeCell ref="D61:E61"/>
    <mergeCell ref="B50:B51"/>
    <mergeCell ref="C50:C51"/>
    <mergeCell ref="A45:B46"/>
    <mergeCell ref="A47:B47"/>
    <mergeCell ref="A48:B48"/>
    <mergeCell ref="B84:C85"/>
    <mergeCell ref="D84:E85"/>
    <mergeCell ref="D50:D51"/>
    <mergeCell ref="E50:E51"/>
    <mergeCell ref="A65:B65"/>
    <mergeCell ref="B68:C69"/>
    <mergeCell ref="D68:E69"/>
    <mergeCell ref="A50:A51"/>
    <mergeCell ref="A63:B63"/>
    <mergeCell ref="A64:B64"/>
  </mergeCells>
  <printOptions horizontalCentered="1"/>
  <pageMargins left="0" right="0" top="0.3937007874015748" bottom="0.3937007874015748" header="0.1968503937007874" footer="0.1968503937007874"/>
  <pageSetup fitToHeight="5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Prefeitura</cp:lastModifiedBy>
  <cp:lastPrinted>2016-02-02T12:06:23Z</cp:lastPrinted>
  <dcterms:created xsi:type="dcterms:W3CDTF">2013-05-15T13:44:41Z</dcterms:created>
  <dcterms:modified xsi:type="dcterms:W3CDTF">2020-01-30T17:07:34Z</dcterms:modified>
  <cp:category/>
  <cp:version/>
  <cp:contentType/>
  <cp:contentStatus/>
</cp:coreProperties>
</file>