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spesa Com Pessoal - 6º Bim 18" sheetId="1" r:id="rId1"/>
  </sheets>
  <definedNames>
    <definedName name="_xlfn.SUMIFS" hidden="1">#NAME?</definedName>
    <definedName name="_xlnm.Print_Area" localSheetId="0">'Despesa Com Pessoal - 6º Bim 18'!$A$2:$G$47</definedName>
    <definedName name="Z_FED31D73_12BC_4C9A_9468_72952A34E245_.wvu.PrintArea" localSheetId="0" hidden="1">'Despesa Com Pessoal - 6º Bim 18'!$A$2:$G$47</definedName>
  </definedNames>
  <calcPr fullCalcOnLoad="1"/>
</workbook>
</file>

<file path=xl/sharedStrings.xml><?xml version="1.0" encoding="utf-8"?>
<sst xmlns="http://schemas.openxmlformats.org/spreadsheetml/2006/main" count="59" uniqueCount="58">
  <si>
    <t>DEMONSTRATIVO DAS DESPESAS COM PESSOAL E PREVIDENCIÁRIAS</t>
  </si>
  <si>
    <t>(Artigo 22; Artigo 59, § 1º,incisos II e IV e § 2º  da Lei Complementar 101/00; §§ 1º e 2º do Artigo 2º da Lei Federal nº 9717/98)</t>
  </si>
  <si>
    <t>MUNICÍPIO DE ATIBAIA</t>
  </si>
  <si>
    <t>PODER EXECUTIVO MUNICIPAL</t>
  </si>
  <si>
    <t>DESPESAS COM PESSOAL</t>
  </si>
  <si>
    <t>Antonia Aparecida Cintra</t>
  </si>
  <si>
    <t>Rita de Cássia G. e Martins</t>
  </si>
  <si>
    <t>Prefeito Municipal</t>
  </si>
  <si>
    <t>Secret. de Planej. e  Finanças</t>
  </si>
  <si>
    <t>Gerente da Div. de Controladoria</t>
  </si>
  <si>
    <t>CRC 1SP 199.780/O-0</t>
  </si>
  <si>
    <t>CRC 1SP 173.493/O-7</t>
  </si>
  <si>
    <t>DTP E APURAÇÃO DO CUMPRIMENTO DO LIMITE LEGAL</t>
  </si>
  <si>
    <t>DTP e Apuração do Limite Legal</t>
  </si>
  <si>
    <t>Valor</t>
  </si>
  <si>
    <t>% sobre a RCL</t>
  </si>
  <si>
    <t>Receita Corrente Líquida - RCL (IV)</t>
  </si>
  <si>
    <t>Despesa Total com Pessoal - DTP (V) = (III a + III b)</t>
  </si>
  <si>
    <t>Limite Máximo (VI) (Incisos I, II e III do Art. 20 da LRF)</t>
  </si>
  <si>
    <t>Limite Prudencial (VII) = (0,95 x VI) (Parágrafo Único do Art. 22 da LRF)</t>
  </si>
  <si>
    <t>Limite de Alerta (VIII) = (0,90 x VI) (Inciso II do § 1C do Art. 59 da LRF)</t>
  </si>
  <si>
    <t>Ass. De Controle Interno</t>
  </si>
  <si>
    <t>Saulo Pedroso de Souza</t>
  </si>
  <si>
    <t>RELATÓRIO DE GESTÃO FISCAL</t>
  </si>
  <si>
    <t>Despesas com Pessoal Ativo</t>
  </si>
  <si>
    <t>Mão-de-obra Terceirizada</t>
  </si>
  <si>
    <t>Encargos sociais</t>
  </si>
  <si>
    <t>Inativos</t>
  </si>
  <si>
    <t>Pensionistas</t>
  </si>
  <si>
    <t>Salário Família</t>
  </si>
  <si>
    <t>Sentenças judiciais do período</t>
  </si>
  <si>
    <t>Indenizações e Restituições do período</t>
  </si>
  <si>
    <t>Outras despesas com pessoal</t>
  </si>
  <si>
    <t>Subtotal</t>
  </si>
  <si>
    <t>(-)DEDUÇÕES (§1º DO ART 19)</t>
  </si>
  <si>
    <t>Indenizações por demissão (inc I)</t>
  </si>
  <si>
    <t>Incentivos à demissão voluntária (inc II)</t>
  </si>
  <si>
    <t>Decisão judicial de compet anterior (inc IV)</t>
  </si>
  <si>
    <t>Inativos e pensionistas com Recur. Vincul (inc VI)</t>
  </si>
  <si>
    <t>TOTAL</t>
  </si>
  <si>
    <t>DESPESAS EXECUTADAS</t>
  </si>
  <si>
    <t xml:space="preserve"> (ùltimos 12 meses)</t>
  </si>
  <si>
    <t>MAIO</t>
  </si>
  <si>
    <t>JUNHO</t>
  </si>
  <si>
    <t>AGOSTO</t>
  </si>
  <si>
    <t>SETEMBRO</t>
  </si>
  <si>
    <t>OUTUBRO</t>
  </si>
  <si>
    <t>NOVEMBRO</t>
  </si>
  <si>
    <t>DEZEMBRO</t>
  </si>
  <si>
    <t xml:space="preserve">JANEIRO </t>
  </si>
  <si>
    <t>FEVEREIRO</t>
  </si>
  <si>
    <t>MARÇO</t>
  </si>
  <si>
    <t>ABRIL</t>
  </si>
  <si>
    <t>TOTAL (a)</t>
  </si>
  <si>
    <t>Inscritas em RP não processados (b)</t>
  </si>
  <si>
    <t>JULHO</t>
  </si>
  <si>
    <t>Paulo Turato Miotta</t>
  </si>
  <si>
    <t>3º QUADRIMESTRE 2018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</si>
</sst>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0"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18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sz val="8"/>
      <name val="Calibri"/>
      <family val="2"/>
    </font>
    <font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0" xfId="52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4" fontId="2" fillId="0" borderId="0" xfId="53" applyNumberFormat="1" applyFont="1" applyBorder="1" applyAlignment="1" applyProtection="1">
      <alignment vertical="center"/>
      <protection hidden="1"/>
    </xf>
    <xf numFmtId="0" fontId="23" fillId="0" borderId="0" xfId="53" applyFont="1" applyAlignment="1" applyProtection="1">
      <alignment vertical="center"/>
      <protection hidden="1"/>
    </xf>
    <xf numFmtId="0" fontId="5" fillId="0" borderId="0" xfId="53" applyFont="1" applyAlignment="1" applyProtection="1">
      <alignment vertical="center"/>
      <protection hidden="1"/>
    </xf>
    <xf numFmtId="0" fontId="5" fillId="0" borderId="10" xfId="53" applyFont="1" applyBorder="1" applyAlignment="1" applyProtection="1">
      <alignment horizontal="left" vertical="center" indent="1"/>
      <protection hidden="1"/>
    </xf>
    <xf numFmtId="0" fontId="24" fillId="0" borderId="0" xfId="53" applyFont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1"/>
      <protection hidden="1"/>
    </xf>
    <xf numFmtId="0" fontId="2" fillId="0" borderId="0" xfId="52" applyFont="1" applyAlignment="1" applyProtection="1">
      <alignment horizontal="center" vertical="center"/>
      <protection hidden="1"/>
    </xf>
    <xf numFmtId="171" fontId="5" fillId="0" borderId="0" xfId="53" applyNumberFormat="1" applyFont="1" applyFill="1" applyBorder="1" applyAlignment="1" applyProtection="1">
      <alignment vertical="center"/>
      <protection locked="0"/>
    </xf>
    <xf numFmtId="0" fontId="5" fillId="0" borderId="0" xfId="53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7" fillId="14" borderId="0" xfId="53" applyFont="1" applyFill="1" applyBorder="1" applyAlignment="1" applyProtection="1">
      <alignment horizontal="center" vertical="center" wrapText="1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0" fontId="6" fillId="0" borderId="0" xfId="53" applyFont="1" applyBorder="1" applyAlignment="1" applyProtection="1">
      <alignment horizontal="left" vertical="center" indent="1"/>
      <protection hidden="1"/>
    </xf>
    <xf numFmtId="171" fontId="6" fillId="0" borderId="0" xfId="53" applyNumberFormat="1" applyFont="1" applyBorder="1" applyAlignment="1" applyProtection="1">
      <alignment vertical="center"/>
      <protection locked="0"/>
    </xf>
    <xf numFmtId="0" fontId="5" fillId="0" borderId="0" xfId="53" applyFont="1" applyBorder="1" applyAlignment="1" applyProtection="1">
      <alignment horizontal="left" vertical="center" indent="1"/>
      <protection hidden="1"/>
    </xf>
    <xf numFmtId="171" fontId="6" fillId="0" borderId="0" xfId="53" applyNumberFormat="1" applyFont="1" applyFill="1" applyBorder="1" applyAlignment="1" applyProtection="1">
      <alignment vertical="center"/>
      <protection locked="0"/>
    </xf>
    <xf numFmtId="171" fontId="2" fillId="0" borderId="0" xfId="52" applyNumberFormat="1" applyFont="1" applyAlignment="1" applyProtection="1">
      <alignment vertical="center"/>
      <protection hidden="1"/>
    </xf>
    <xf numFmtId="4" fontId="5" fillId="0" borderId="12" xfId="53" applyNumberFormat="1" applyFont="1" applyBorder="1" applyAlignment="1" applyProtection="1">
      <alignment horizontal="center" vertical="center"/>
      <protection hidden="1"/>
    </xf>
    <xf numFmtId="4" fontId="5" fillId="0" borderId="13" xfId="53" applyNumberFormat="1" applyFont="1" applyBorder="1" applyAlignment="1" applyProtection="1">
      <alignment horizontal="center" vertical="center"/>
      <protection hidden="1"/>
    </xf>
    <xf numFmtId="0" fontId="5" fillId="0" borderId="14" xfId="53" applyFont="1" applyBorder="1" applyAlignment="1" applyProtection="1">
      <alignment vertical="center"/>
      <protection hidden="1"/>
    </xf>
    <xf numFmtId="0" fontId="5" fillId="0" borderId="15" xfId="53" applyFont="1" applyBorder="1" applyAlignment="1" applyProtection="1">
      <alignment vertical="center"/>
      <protection hidden="1"/>
    </xf>
    <xf numFmtId="4" fontId="5" fillId="0" borderId="15" xfId="53" applyNumberFormat="1" applyFont="1" applyBorder="1" applyAlignment="1" applyProtection="1">
      <alignment horizontal="center" vertical="center"/>
      <protection hidden="1"/>
    </xf>
    <xf numFmtId="4" fontId="5" fillId="0" borderId="16" xfId="53" applyNumberFormat="1" applyFont="1" applyBorder="1" applyAlignment="1" applyProtection="1">
      <alignment horizontal="center" vertical="center"/>
      <protection hidden="1"/>
    </xf>
    <xf numFmtId="0" fontId="5" fillId="0" borderId="10" xfId="53" applyFont="1" applyBorder="1" applyAlignment="1" applyProtection="1">
      <alignment vertical="center"/>
      <protection hidden="1"/>
    </xf>
    <xf numFmtId="0" fontId="5" fillId="0" borderId="12" xfId="53" applyFont="1" applyBorder="1" applyAlignment="1" applyProtection="1">
      <alignment vertical="center"/>
      <protection hidden="1"/>
    </xf>
    <xf numFmtId="0" fontId="2" fillId="0" borderId="0" xfId="52" applyFont="1" applyAlignment="1" applyProtection="1">
      <alignment horizontal="center" vertical="center"/>
      <protection hidden="1"/>
    </xf>
    <xf numFmtId="0" fontId="27" fillId="14" borderId="17" xfId="53" applyFont="1" applyFill="1" applyBorder="1" applyAlignment="1" applyProtection="1">
      <alignment horizontal="center" vertical="center" wrapText="1"/>
      <protection hidden="1"/>
    </xf>
    <xf numFmtId="0" fontId="27" fillId="14" borderId="18" xfId="53" applyFont="1" applyFill="1" applyBorder="1" applyAlignment="1" applyProtection="1">
      <alignment horizontal="center" vertical="center" wrapText="1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9" xfId="53" applyFont="1" applyFill="1" applyBorder="1" applyAlignment="1" applyProtection="1">
      <alignment horizontal="center" vertical="center" wrapText="1"/>
      <protection hidden="1"/>
    </xf>
    <xf numFmtId="0" fontId="27" fillId="14" borderId="20" xfId="53" applyFont="1" applyFill="1" applyBorder="1" applyAlignment="1" applyProtection="1">
      <alignment horizontal="center" vertical="center" wrapText="1"/>
      <protection hidden="1"/>
    </xf>
    <xf numFmtId="0" fontId="27" fillId="14" borderId="21" xfId="53" applyFont="1" applyFill="1" applyBorder="1" applyAlignment="1" applyProtection="1">
      <alignment horizontal="center" vertical="center" wrapText="1"/>
      <protection hidden="1"/>
    </xf>
    <xf numFmtId="0" fontId="27" fillId="14" borderId="22" xfId="53" applyFont="1" applyFill="1" applyBorder="1" applyAlignment="1" applyProtection="1">
      <alignment horizontal="center" vertical="center" wrapText="1"/>
      <protection hidden="1"/>
    </xf>
    <xf numFmtId="0" fontId="27" fillId="14" borderId="23" xfId="53" applyFont="1" applyFill="1" applyBorder="1" applyAlignment="1" applyProtection="1">
      <alignment horizontal="center" vertical="center"/>
      <protection hidden="1"/>
    </xf>
    <xf numFmtId="0" fontId="27" fillId="14" borderId="24" xfId="53" applyFont="1" applyFill="1" applyBorder="1" applyAlignment="1" applyProtection="1">
      <alignment horizontal="center" vertical="center"/>
      <protection hidden="1"/>
    </xf>
    <xf numFmtId="0" fontId="27" fillId="14" borderId="12" xfId="53" applyFont="1" applyFill="1" applyBorder="1" applyAlignment="1" applyProtection="1">
      <alignment horizontal="center" vertical="center"/>
      <protection hidden="1"/>
    </xf>
    <xf numFmtId="0" fontId="27" fillId="14" borderId="13" xfId="53" applyFont="1" applyFill="1" applyBorder="1" applyAlignment="1" applyProtection="1">
      <alignment horizontal="center" vertical="center"/>
      <protection hidden="1"/>
    </xf>
    <xf numFmtId="0" fontId="29" fillId="14" borderId="0" xfId="52" applyFont="1" applyFill="1" applyAlignment="1" applyProtection="1">
      <alignment horizontal="center" vertical="center" wrapText="1"/>
      <protection hidden="1"/>
    </xf>
    <xf numFmtId="0" fontId="27" fillId="14" borderId="25" xfId="53" applyFont="1" applyFill="1" applyBorder="1" applyAlignment="1" applyProtection="1">
      <alignment horizontal="center" vertical="center" wrapText="1"/>
      <protection hidden="1"/>
    </xf>
    <xf numFmtId="0" fontId="27" fillId="14" borderId="0" xfId="53" applyFont="1" applyFill="1" applyBorder="1" applyAlignment="1" applyProtection="1">
      <alignment horizontal="center" vertical="center" wrapText="1"/>
      <protection hidden="1"/>
    </xf>
    <xf numFmtId="0" fontId="25" fillId="0" borderId="0" xfId="53" applyFont="1" applyAlignment="1" applyProtection="1">
      <alignment horizontal="center" vertical="center"/>
      <protection hidden="1"/>
    </xf>
    <xf numFmtId="0" fontId="26" fillId="0" borderId="0" xfId="53" applyFont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tabSelected="1" zoomScale="95" zoomScaleNormal="95" zoomScalePageLayoutView="0" workbookViewId="0" topLeftCell="A10">
      <selection activeCell="E38" sqref="E38"/>
    </sheetView>
  </sheetViews>
  <sheetFormatPr defaultColWidth="9.140625" defaultRowHeight="15"/>
  <cols>
    <col min="1" max="1" width="50.7109375" style="1" customWidth="1"/>
    <col min="2" max="2" width="12.28125" style="1" customWidth="1"/>
    <col min="3" max="3" width="13.421875" style="1" customWidth="1"/>
    <col min="4" max="5" width="12.421875" style="1" customWidth="1"/>
    <col min="6" max="6" width="12.7109375" style="1" customWidth="1"/>
    <col min="7" max="7" width="12.57421875" style="1" customWidth="1"/>
    <col min="8" max="8" width="12.28125" style="1" customWidth="1"/>
    <col min="9" max="9" width="12.57421875" style="1" customWidth="1"/>
    <col min="10" max="10" width="13.57421875" style="1" bestFit="1" customWidth="1"/>
    <col min="11" max="11" width="12.28125" style="1" customWidth="1"/>
    <col min="12" max="13" width="13.57421875" style="1" bestFit="1" customWidth="1"/>
    <col min="14" max="14" width="15.7109375" style="1" bestFit="1" customWidth="1"/>
    <col min="15" max="15" width="13.28125" style="1" customWidth="1"/>
    <col min="16" max="16384" width="9.140625" style="1" customWidth="1"/>
  </cols>
  <sheetData>
    <row r="1" spans="1:15" ht="21" customHeight="1">
      <c r="A1" s="45" t="s">
        <v>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23.2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.7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7" ht="15">
      <c r="A4" s="6"/>
      <c r="B4" s="6"/>
      <c r="C4" s="6"/>
      <c r="D4" s="6"/>
      <c r="E4" s="6"/>
      <c r="F4" s="6"/>
      <c r="G4" s="6"/>
    </row>
    <row r="5" spans="1:7" ht="18">
      <c r="A5" s="9" t="s">
        <v>2</v>
      </c>
      <c r="B5" s="6"/>
      <c r="C5" s="6"/>
      <c r="D5" s="6"/>
      <c r="E5" s="6"/>
      <c r="F5" s="6"/>
      <c r="G5" s="6"/>
    </row>
    <row r="6" spans="1:7" ht="18">
      <c r="A6" s="9" t="s">
        <v>3</v>
      </c>
      <c r="B6" s="6"/>
      <c r="C6" s="6"/>
      <c r="D6" s="6"/>
      <c r="E6" s="6"/>
      <c r="F6" s="6"/>
      <c r="G6" s="6"/>
    </row>
    <row r="7" spans="1:7" ht="18">
      <c r="A7" s="9" t="s">
        <v>57</v>
      </c>
      <c r="B7" s="6"/>
      <c r="C7" s="6"/>
      <c r="D7" s="6"/>
      <c r="E7" s="6"/>
      <c r="F7" s="6"/>
      <c r="G7" s="6"/>
    </row>
    <row r="8" spans="1:7" ht="15.75" thickBot="1">
      <c r="A8" s="2"/>
      <c r="B8" s="3"/>
      <c r="C8" s="3"/>
      <c r="D8" s="3"/>
      <c r="E8" s="3"/>
      <c r="F8" s="3"/>
      <c r="G8" s="3"/>
    </row>
    <row r="9" spans="1:15" ht="20.25" customHeight="1" thickTop="1">
      <c r="A9" s="31" t="s">
        <v>4</v>
      </c>
      <c r="B9" s="43" t="s">
        <v>40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2" t="s">
        <v>54</v>
      </c>
    </row>
    <row r="10" spans="1:15" ht="15.75" customHeight="1">
      <c r="A10" s="32"/>
      <c r="B10" s="43" t="s">
        <v>41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2"/>
    </row>
    <row r="11" spans="1:15" ht="18.75" customHeight="1">
      <c r="A11" s="33"/>
      <c r="B11" s="15" t="s">
        <v>49</v>
      </c>
      <c r="C11" s="15" t="s">
        <v>50</v>
      </c>
      <c r="D11" s="15" t="s">
        <v>51</v>
      </c>
      <c r="E11" s="15" t="s">
        <v>52</v>
      </c>
      <c r="F11" s="15" t="s">
        <v>42</v>
      </c>
      <c r="G11" s="15" t="s">
        <v>43</v>
      </c>
      <c r="H11" s="15" t="s">
        <v>55</v>
      </c>
      <c r="I11" s="15" t="s">
        <v>44</v>
      </c>
      <c r="J11" s="15" t="s">
        <v>45</v>
      </c>
      <c r="K11" s="15" t="s">
        <v>46</v>
      </c>
      <c r="L11" s="15" t="s">
        <v>47</v>
      </c>
      <c r="M11" s="15" t="s">
        <v>48</v>
      </c>
      <c r="N11" s="15" t="s">
        <v>53</v>
      </c>
      <c r="O11" s="42"/>
    </row>
    <row r="12" spans="1:15" ht="15" customHeight="1">
      <c r="A12" s="8" t="s">
        <v>24</v>
      </c>
      <c r="B12" s="12">
        <v>14740978.35</v>
      </c>
      <c r="C12" s="12">
        <v>11516926.91</v>
      </c>
      <c r="D12" s="12">
        <v>12405440.22</v>
      </c>
      <c r="E12" s="12">
        <v>12544071.73</v>
      </c>
      <c r="F12" s="12">
        <v>12608452.85</v>
      </c>
      <c r="G12" s="12">
        <v>13152710.98</v>
      </c>
      <c r="H12" s="12">
        <v>13677277.46</v>
      </c>
      <c r="I12" s="12">
        <v>12211345.51</v>
      </c>
      <c r="J12" s="12">
        <v>12873470.43</v>
      </c>
      <c r="K12" s="12">
        <v>12706002.39</v>
      </c>
      <c r="L12" s="12">
        <v>12721249.78</v>
      </c>
      <c r="M12" s="12">
        <v>24690745.37</v>
      </c>
      <c r="N12" s="12">
        <f>SUM(B12:M12)</f>
        <v>165848671.98</v>
      </c>
      <c r="O12" s="12">
        <v>0</v>
      </c>
    </row>
    <row r="13" spans="1:15" ht="15" customHeight="1">
      <c r="A13" s="8" t="s">
        <v>25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f aca="true" t="shared" si="0" ref="N13:N20">SUM(B13:M13)</f>
        <v>0</v>
      </c>
      <c r="O13" s="12">
        <v>0</v>
      </c>
    </row>
    <row r="14" spans="1:15" ht="15" customHeight="1">
      <c r="A14" s="8" t="s">
        <v>26</v>
      </c>
      <c r="B14" s="12">
        <v>4593203.99</v>
      </c>
      <c r="C14" s="12">
        <v>3711496.68</v>
      </c>
      <c r="D14" s="12">
        <v>3945983.13</v>
      </c>
      <c r="E14" s="12">
        <v>4025604.26</v>
      </c>
      <c r="F14" s="12">
        <v>4063989.45</v>
      </c>
      <c r="G14" s="12">
        <v>4204479.79</v>
      </c>
      <c r="H14" s="12">
        <v>4548229.42</v>
      </c>
      <c r="I14" s="12">
        <v>3903011.16</v>
      </c>
      <c r="J14" s="12">
        <v>4092025.47</v>
      </c>
      <c r="K14" s="12">
        <v>4199434.86</v>
      </c>
      <c r="L14" s="12">
        <v>4029464</v>
      </c>
      <c r="M14" s="12">
        <v>7585657.55</v>
      </c>
      <c r="N14" s="12">
        <f t="shared" si="0"/>
        <v>52902579.76</v>
      </c>
      <c r="O14" s="12">
        <v>0</v>
      </c>
    </row>
    <row r="15" spans="1:15" ht="15" customHeight="1">
      <c r="A15" s="10" t="s">
        <v>27</v>
      </c>
      <c r="B15" s="12">
        <v>159030.19</v>
      </c>
      <c r="C15" s="12">
        <v>159030.19</v>
      </c>
      <c r="D15" s="12">
        <v>159030.19</v>
      </c>
      <c r="E15" s="12">
        <v>159030.19</v>
      </c>
      <c r="F15" s="12">
        <v>159030.19</v>
      </c>
      <c r="G15" s="12">
        <v>167999.43</v>
      </c>
      <c r="H15" s="12">
        <v>161272.5</v>
      </c>
      <c r="I15" s="12">
        <v>161272.5</v>
      </c>
      <c r="J15" s="12">
        <v>161272.5</v>
      </c>
      <c r="K15" s="12">
        <v>161272.5</v>
      </c>
      <c r="L15" s="12">
        <v>164181.47</v>
      </c>
      <c r="M15" s="12">
        <v>313903.56</v>
      </c>
      <c r="N15" s="12">
        <f t="shared" si="0"/>
        <v>2086325.41</v>
      </c>
      <c r="O15" s="12">
        <v>0</v>
      </c>
    </row>
    <row r="16" spans="1:15" ht="15" customHeight="1">
      <c r="A16" s="8" t="s">
        <v>28</v>
      </c>
      <c r="B16" s="12">
        <v>44886.69</v>
      </c>
      <c r="C16" s="12">
        <v>44886.69</v>
      </c>
      <c r="D16" s="12">
        <v>44886.69</v>
      </c>
      <c r="E16" s="12">
        <v>44886.69</v>
      </c>
      <c r="F16" s="12">
        <v>44886.69</v>
      </c>
      <c r="G16" s="12">
        <v>47418.33</v>
      </c>
      <c r="H16" s="12">
        <v>45519.6</v>
      </c>
      <c r="I16" s="12">
        <v>45519.6</v>
      </c>
      <c r="J16" s="12">
        <v>45519.6</v>
      </c>
      <c r="K16" s="12">
        <v>45519.6</v>
      </c>
      <c r="L16" s="12">
        <v>45519.6</v>
      </c>
      <c r="M16" s="12">
        <v>91039.2</v>
      </c>
      <c r="N16" s="12">
        <f t="shared" si="0"/>
        <v>590488.9799999999</v>
      </c>
      <c r="O16" s="12">
        <v>0</v>
      </c>
    </row>
    <row r="17" spans="1:15" ht="15" customHeight="1">
      <c r="A17" s="8" t="s">
        <v>29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f t="shared" si="0"/>
        <v>0</v>
      </c>
      <c r="O17" s="12">
        <v>0</v>
      </c>
    </row>
    <row r="18" spans="1:15" ht="15" customHeight="1">
      <c r="A18" s="8" t="s">
        <v>30</v>
      </c>
      <c r="B18" s="12">
        <v>0</v>
      </c>
      <c r="C18" s="12">
        <v>0</v>
      </c>
      <c r="D18" s="12">
        <v>0</v>
      </c>
      <c r="E18" s="12">
        <v>14768.95</v>
      </c>
      <c r="F18" s="12">
        <v>955364.92</v>
      </c>
      <c r="G18" s="12">
        <v>5571.12</v>
      </c>
      <c r="H18" s="12">
        <v>0</v>
      </c>
      <c r="I18" s="12">
        <v>5924.48</v>
      </c>
      <c r="J18" s="12">
        <v>0</v>
      </c>
      <c r="K18" s="12">
        <v>0</v>
      </c>
      <c r="L18" s="12">
        <v>0</v>
      </c>
      <c r="M18" s="12">
        <v>0</v>
      </c>
      <c r="N18" s="12">
        <f t="shared" si="0"/>
        <v>981629.47</v>
      </c>
      <c r="O18" s="12">
        <v>0</v>
      </c>
    </row>
    <row r="19" spans="1:15" ht="15" customHeight="1">
      <c r="A19" s="8" t="s">
        <v>31</v>
      </c>
      <c r="B19" s="12">
        <v>187915.49</v>
      </c>
      <c r="C19" s="12">
        <v>220710.73</v>
      </c>
      <c r="D19" s="12">
        <v>271909.77</v>
      </c>
      <c r="E19" s="12">
        <v>272539.63</v>
      </c>
      <c r="F19" s="12">
        <v>298384.27</v>
      </c>
      <c r="G19" s="12">
        <v>233569.15</v>
      </c>
      <c r="H19" s="12">
        <v>587989.8</v>
      </c>
      <c r="I19" s="12">
        <v>788565.99</v>
      </c>
      <c r="J19" s="12">
        <v>0</v>
      </c>
      <c r="K19" s="12">
        <v>763498.33</v>
      </c>
      <c r="L19" s="12">
        <v>294706.27</v>
      </c>
      <c r="M19" s="12">
        <v>44144.92</v>
      </c>
      <c r="N19" s="12">
        <f t="shared" si="0"/>
        <v>3963934.35</v>
      </c>
      <c r="O19" s="12">
        <v>0</v>
      </c>
    </row>
    <row r="20" spans="1:15" ht="15" customHeight="1">
      <c r="A20" s="8" t="s">
        <v>32</v>
      </c>
      <c r="B20" s="12">
        <v>9185.94</v>
      </c>
      <c r="C20" s="12">
        <v>13588.16</v>
      </c>
      <c r="D20" s="12">
        <v>13588.16</v>
      </c>
      <c r="E20" s="12">
        <v>13588.16</v>
      </c>
      <c r="F20" s="12">
        <v>9964.64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f t="shared" si="0"/>
        <v>59915.06</v>
      </c>
      <c r="O20" s="12">
        <v>0</v>
      </c>
    </row>
    <row r="21" spans="1:15" ht="15" customHeight="1">
      <c r="A21" s="10" t="s">
        <v>33</v>
      </c>
      <c r="B21" s="16">
        <f>SUM(B12:B20)</f>
        <v>19735200.650000002</v>
      </c>
      <c r="C21" s="16">
        <f>SUM(C12:C20)</f>
        <v>15666639.36</v>
      </c>
      <c r="D21" s="16">
        <f>SUM(D12:D20)</f>
        <v>16840838.16</v>
      </c>
      <c r="E21" s="16">
        <f>SUM(E12:E20)</f>
        <v>17074489.61</v>
      </c>
      <c r="F21" s="16">
        <f>SUM(F12:F20)</f>
        <v>18140073.010000005</v>
      </c>
      <c r="G21" s="16">
        <f>SUM(G12:G20)</f>
        <v>17811748.799999997</v>
      </c>
      <c r="H21" s="16">
        <f>SUM(H12:H20)</f>
        <v>19020288.780000005</v>
      </c>
      <c r="I21" s="16">
        <f>SUM(I12:I20)</f>
        <v>17115639.24</v>
      </c>
      <c r="J21" s="16">
        <f>SUM(J12:J20)</f>
        <v>17172288</v>
      </c>
      <c r="K21" s="16">
        <f>SUM(K12:K20)</f>
        <v>17875727.68</v>
      </c>
      <c r="L21" s="16">
        <f>SUM(L12:L20)</f>
        <v>17255121.12</v>
      </c>
      <c r="M21" s="16">
        <f>SUM(M12:M20)</f>
        <v>32725490.6</v>
      </c>
      <c r="N21" s="20">
        <f>SUM(N12:N20)</f>
        <v>226433545.00999996</v>
      </c>
      <c r="O21" s="12">
        <v>0</v>
      </c>
    </row>
    <row r="22" ht="15" customHeight="1">
      <c r="A22" s="17" t="s">
        <v>34</v>
      </c>
    </row>
    <row r="23" spans="1:15" ht="15" customHeight="1">
      <c r="A23" s="19" t="s">
        <v>35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21">
        <f aca="true" t="shared" si="1" ref="N23:N28">SUM(B23:M23)</f>
        <v>0</v>
      </c>
      <c r="O23" s="12">
        <v>0</v>
      </c>
    </row>
    <row r="24" spans="1:15" ht="15" customHeight="1">
      <c r="A24" s="19" t="s">
        <v>36</v>
      </c>
      <c r="B24" s="12">
        <v>187915.49</v>
      </c>
      <c r="C24" s="12">
        <v>220710.73</v>
      </c>
      <c r="D24" s="12">
        <v>271909.77</v>
      </c>
      <c r="E24" s="12">
        <v>272539.63</v>
      </c>
      <c r="F24" s="12">
        <v>298384.27</v>
      </c>
      <c r="G24" s="12">
        <v>233569.15</v>
      </c>
      <c r="H24" s="12">
        <v>587989.9</v>
      </c>
      <c r="I24" s="12">
        <v>788565.99</v>
      </c>
      <c r="J24" s="12">
        <v>0</v>
      </c>
      <c r="K24" s="12">
        <v>763498.33</v>
      </c>
      <c r="L24" s="12">
        <v>294706.27</v>
      </c>
      <c r="M24" s="12">
        <v>44144.92</v>
      </c>
      <c r="N24" s="12">
        <f t="shared" si="1"/>
        <v>3963934.4499999997</v>
      </c>
      <c r="O24" s="12">
        <v>0</v>
      </c>
    </row>
    <row r="25" spans="1:15" ht="15" customHeight="1">
      <c r="A25" s="19" t="s">
        <v>37</v>
      </c>
      <c r="B25" s="12">
        <v>0</v>
      </c>
      <c r="C25" s="12">
        <v>0</v>
      </c>
      <c r="D25" s="12">
        <v>0</v>
      </c>
      <c r="E25" s="12">
        <v>14768.95</v>
      </c>
      <c r="F25" s="12">
        <v>955364.92</v>
      </c>
      <c r="G25" s="12">
        <v>5571.12</v>
      </c>
      <c r="H25" s="12">
        <v>0</v>
      </c>
      <c r="I25" s="12">
        <v>5924.48</v>
      </c>
      <c r="J25" s="12">
        <v>0</v>
      </c>
      <c r="K25" s="12">
        <v>0</v>
      </c>
      <c r="L25" s="12">
        <v>0</v>
      </c>
      <c r="M25" s="12">
        <v>0</v>
      </c>
      <c r="N25" s="12">
        <f t="shared" si="1"/>
        <v>981629.47</v>
      </c>
      <c r="O25" s="12">
        <v>0</v>
      </c>
    </row>
    <row r="26" spans="1:15" ht="15" customHeight="1">
      <c r="A26" s="19" t="s">
        <v>38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f t="shared" si="1"/>
        <v>0</v>
      </c>
      <c r="O26" s="12">
        <v>0</v>
      </c>
    </row>
    <row r="27" spans="1:15" ht="15" customHeight="1">
      <c r="A27" s="17" t="s">
        <v>33</v>
      </c>
      <c r="B27" s="18">
        <f>SUM(B24:B26)</f>
        <v>187915.49</v>
      </c>
      <c r="C27" s="18">
        <f>SUM(C24:C26)</f>
        <v>220710.73</v>
      </c>
      <c r="D27" s="18">
        <f>SUM(D24:D26)</f>
        <v>271909.77</v>
      </c>
      <c r="E27" s="18">
        <f>SUM(E24:E26)</f>
        <v>287308.58</v>
      </c>
      <c r="F27" s="18">
        <f>SUM(F24:F26)</f>
        <v>1253749.19</v>
      </c>
      <c r="G27" s="18">
        <f>SUM(G24:G26)</f>
        <v>239140.27</v>
      </c>
      <c r="H27" s="18">
        <f>SUM(H24:H26)</f>
        <v>587989.9</v>
      </c>
      <c r="I27" s="18">
        <f>SUM(I24:I26)</f>
        <v>794490.47</v>
      </c>
      <c r="J27" s="18">
        <f>SUM(J24:J26)</f>
        <v>0</v>
      </c>
      <c r="K27" s="18">
        <f>SUM(K24:K26)</f>
        <v>763498.33</v>
      </c>
      <c r="L27" s="18">
        <f>SUM(L24:L26)</f>
        <v>294706.27</v>
      </c>
      <c r="M27" s="18">
        <f>SUM(M24:M26)</f>
        <v>44144.92</v>
      </c>
      <c r="N27" s="18">
        <f t="shared" si="1"/>
        <v>4945563.92</v>
      </c>
      <c r="O27" s="12">
        <v>0</v>
      </c>
    </row>
    <row r="28" spans="1:15" ht="15" customHeight="1">
      <c r="A28" s="17" t="s">
        <v>39</v>
      </c>
      <c r="B28" s="18">
        <f>B21-B27</f>
        <v>19547285.160000004</v>
      </c>
      <c r="C28" s="18">
        <f>C21-C27</f>
        <v>15445928.629999999</v>
      </c>
      <c r="D28" s="18">
        <f>D21-D27</f>
        <v>16568928.39</v>
      </c>
      <c r="E28" s="18">
        <f>E21-E27</f>
        <v>16787181.03</v>
      </c>
      <c r="F28" s="18">
        <f>F21-F27</f>
        <v>16886323.820000004</v>
      </c>
      <c r="G28" s="18">
        <f>G21-G27</f>
        <v>17572608.529999997</v>
      </c>
      <c r="H28" s="18">
        <f>H21-H27</f>
        <v>18432298.880000006</v>
      </c>
      <c r="I28" s="18">
        <f>I21-I27</f>
        <v>16321148.769999998</v>
      </c>
      <c r="J28" s="18">
        <f>J21-J27</f>
        <v>17172288</v>
      </c>
      <c r="K28" s="18">
        <f>K21-K27</f>
        <v>17112229.35</v>
      </c>
      <c r="L28" s="18">
        <f>L21-L27</f>
        <v>16960414.85</v>
      </c>
      <c r="M28" s="18">
        <f>M21-M27</f>
        <v>32681345.68</v>
      </c>
      <c r="N28" s="18">
        <f t="shared" si="1"/>
        <v>221487981.09000003</v>
      </c>
      <c r="O28" s="12">
        <v>0</v>
      </c>
    </row>
    <row r="29" spans="1:7" ht="15" customHeight="1">
      <c r="A29" s="7"/>
      <c r="B29" s="7"/>
      <c r="C29" s="7"/>
      <c r="D29" s="13"/>
      <c r="E29" s="13"/>
      <c r="F29" s="13"/>
      <c r="G29" s="13"/>
    </row>
    <row r="30" spans="1:7" ht="13.5" thickBot="1">
      <c r="A30" s="4"/>
      <c r="B30" s="5"/>
      <c r="C30" s="5"/>
      <c r="D30" s="5"/>
      <c r="E30" s="5"/>
      <c r="F30" s="5"/>
      <c r="G30" s="5"/>
    </row>
    <row r="31" spans="1:7" ht="13.5" thickTop="1">
      <c r="A31" s="34" t="s">
        <v>12</v>
      </c>
      <c r="B31" s="35"/>
      <c r="C31" s="38" t="s">
        <v>13</v>
      </c>
      <c r="D31" s="38"/>
      <c r="E31" s="38"/>
      <c r="F31" s="39"/>
      <c r="G31" s="5"/>
    </row>
    <row r="32" spans="1:7" ht="12.75">
      <c r="A32" s="36"/>
      <c r="B32" s="37"/>
      <c r="C32" s="40" t="s">
        <v>14</v>
      </c>
      <c r="D32" s="40"/>
      <c r="E32" s="40" t="s">
        <v>15</v>
      </c>
      <c r="F32" s="41"/>
      <c r="G32" s="5"/>
    </row>
    <row r="33" spans="1:7" ht="19.5" customHeight="1">
      <c r="A33" s="28" t="s">
        <v>16</v>
      </c>
      <c r="B33" s="29"/>
      <c r="C33" s="22">
        <v>473983300.26</v>
      </c>
      <c r="D33" s="22"/>
      <c r="E33" s="22"/>
      <c r="F33" s="23"/>
      <c r="G33" s="5"/>
    </row>
    <row r="34" spans="1:7" ht="19.5" customHeight="1">
      <c r="A34" s="28" t="s">
        <v>17</v>
      </c>
      <c r="B34" s="29"/>
      <c r="C34" s="22">
        <v>221487981.19</v>
      </c>
      <c r="D34" s="22"/>
      <c r="E34" s="22">
        <v>46.73</v>
      </c>
      <c r="F34" s="23"/>
      <c r="G34" s="5"/>
    </row>
    <row r="35" spans="1:7" ht="19.5" customHeight="1">
      <c r="A35" s="28" t="s">
        <v>18</v>
      </c>
      <c r="B35" s="29"/>
      <c r="C35" s="22">
        <v>255950982.14</v>
      </c>
      <c r="D35" s="22"/>
      <c r="E35" s="22">
        <v>54</v>
      </c>
      <c r="F35" s="23"/>
      <c r="G35" s="5"/>
    </row>
    <row r="36" spans="1:7" ht="19.5" customHeight="1">
      <c r="A36" s="28" t="s">
        <v>19</v>
      </c>
      <c r="B36" s="29"/>
      <c r="C36" s="22">
        <v>243153433.03</v>
      </c>
      <c r="D36" s="22"/>
      <c r="E36" s="22">
        <v>51.3</v>
      </c>
      <c r="F36" s="23"/>
      <c r="G36" s="5"/>
    </row>
    <row r="37" spans="1:7" ht="19.5" customHeight="1" thickBot="1">
      <c r="A37" s="24" t="s">
        <v>20</v>
      </c>
      <c r="B37" s="25"/>
      <c r="C37" s="26">
        <v>230355883.93</v>
      </c>
      <c r="D37" s="26"/>
      <c r="E37" s="26">
        <v>48.6</v>
      </c>
      <c r="F37" s="27"/>
      <c r="G37" s="5"/>
    </row>
    <row r="38" spans="1:7" ht="13.5" thickTop="1">
      <c r="A38" s="4"/>
      <c r="B38" s="5"/>
      <c r="C38" s="5"/>
      <c r="D38" s="5"/>
      <c r="E38" s="5"/>
      <c r="F38" s="5"/>
      <c r="G38" s="5"/>
    </row>
    <row r="39" spans="1:7" ht="12.75">
      <c r="A39" s="4"/>
      <c r="B39" s="5"/>
      <c r="C39" s="5"/>
      <c r="D39" s="5"/>
      <c r="E39" s="5"/>
      <c r="F39" s="5"/>
      <c r="G39" s="5"/>
    </row>
    <row r="40" spans="1:7" ht="12.75">
      <c r="A40" s="4"/>
      <c r="B40" s="5"/>
      <c r="C40" s="5"/>
      <c r="D40" s="5"/>
      <c r="E40" s="5"/>
      <c r="F40" s="5"/>
      <c r="G40" s="5"/>
    </row>
    <row r="41" spans="1:11" ht="12.75">
      <c r="A41" s="11" t="s">
        <v>5</v>
      </c>
      <c r="B41" s="1" t="s">
        <v>6</v>
      </c>
      <c r="F41" s="30" t="s">
        <v>56</v>
      </c>
      <c r="G41" s="30"/>
      <c r="H41" s="30"/>
      <c r="K41" s="11" t="s">
        <v>22</v>
      </c>
    </row>
    <row r="42" spans="1:11" ht="12.75">
      <c r="A42" s="11" t="s">
        <v>9</v>
      </c>
      <c r="B42" s="1" t="s">
        <v>21</v>
      </c>
      <c r="G42" s="11" t="s">
        <v>8</v>
      </c>
      <c r="K42" s="11" t="s">
        <v>7</v>
      </c>
    </row>
    <row r="43" spans="1:2" ht="12.75">
      <c r="A43" s="11" t="s">
        <v>10</v>
      </c>
      <c r="B43" s="14" t="s">
        <v>11</v>
      </c>
    </row>
    <row r="50" ht="12.75">
      <c r="G50" s="11"/>
    </row>
    <row r="51" ht="12.75">
      <c r="G51" s="11"/>
    </row>
    <row r="52" ht="12.75">
      <c r="G52" s="11"/>
    </row>
  </sheetData>
  <sheetProtection selectLockedCells="1"/>
  <mergeCells count="27">
    <mergeCell ref="A1:O1"/>
    <mergeCell ref="A2:O2"/>
    <mergeCell ref="A3:O3"/>
    <mergeCell ref="A34:B34"/>
    <mergeCell ref="O9:O11"/>
    <mergeCell ref="B9:N9"/>
    <mergeCell ref="B10:N10"/>
    <mergeCell ref="C36:D36"/>
    <mergeCell ref="F41:H41"/>
    <mergeCell ref="A9:A11"/>
    <mergeCell ref="A31:B32"/>
    <mergeCell ref="C31:F31"/>
    <mergeCell ref="C32:D32"/>
    <mergeCell ref="E32:F32"/>
    <mergeCell ref="A33:B33"/>
    <mergeCell ref="C33:D33"/>
    <mergeCell ref="E33:F33"/>
    <mergeCell ref="E36:F36"/>
    <mergeCell ref="C34:D34"/>
    <mergeCell ref="E34:F34"/>
    <mergeCell ref="A37:B37"/>
    <mergeCell ref="C37:D37"/>
    <mergeCell ref="E37:F37"/>
    <mergeCell ref="A35:B35"/>
    <mergeCell ref="C35:D35"/>
    <mergeCell ref="E35:F35"/>
    <mergeCell ref="A36:B36"/>
  </mergeCells>
  <printOptions horizontalCentered="1"/>
  <pageMargins left="0" right="0.1968503937007874" top="0.3937007874015748" bottom="0.3937007874015748" header="0.1968503937007874" footer="0.196850393700787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2013-10-15T13:10:18Z</cp:lastPrinted>
  <dcterms:created xsi:type="dcterms:W3CDTF">2013-05-15T13:47:48Z</dcterms:created>
  <dcterms:modified xsi:type="dcterms:W3CDTF">2019-02-01T16:38:34Z</dcterms:modified>
  <cp:category/>
  <cp:version/>
  <cp:contentType/>
  <cp:contentStatus/>
</cp:coreProperties>
</file>