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5º Bimestre 2018" sheetId="1" r:id="rId1"/>
  </sheets>
  <definedNames>
    <definedName name="_xlfn.SUMIFS" hidden="1">#NAME?</definedName>
    <definedName name="_xlnm.Print_Area" localSheetId="0">'RCL-5º Bimestre 2018'!$A$1:$O$41</definedName>
    <definedName name="Z_FED31D73_12BC_4C9A_9468_72952A34E245_.wvu.PrintArea" localSheetId="0" hidden="1">'RCL-5º Bimestre 2018'!$A$1:$O$41</definedName>
  </definedNames>
  <calcPr fullCalcOnLoad="1"/>
</workbook>
</file>

<file path=xl/sharedStrings.xml><?xml version="1.0" encoding="utf-8"?>
<sst xmlns="http://schemas.openxmlformats.org/spreadsheetml/2006/main" count="58" uniqueCount="56">
  <si>
    <t>RECEITA CORRENTE LÍQUIDA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</si>
  <si>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</si>
  <si>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</si>
  <si>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</si>
  <si>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</si>
  <si>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</si>
  <si>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</si>
  <si>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</si>
  <si>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</si>
  <si>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</si>
  <si>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</si>
  <si>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</si>
  <si>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</si>
  <si>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</si>
  <si>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</si>
  <si>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Compensação Financ.entre Reg. Prev.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</si>
  <si>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</si>
  <si>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</si>
  <si>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</si>
  <si>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</si>
  <si>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</si>
  <si>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</si>
  <si>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</si>
  <si>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</si>
  <si>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</si>
  <si>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</si>
  <si>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Patrimonial</t>
  </si>
  <si>
    <t>Transferências Correntes</t>
  </si>
  <si>
    <t>Outras Receitas Correntes</t>
  </si>
  <si>
    <t>ISS</t>
  </si>
  <si>
    <t>ITBI</t>
  </si>
  <si>
    <t>IRRF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</si>
  <si>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</si>
  <si>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</si>
  <si>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</si>
  <si>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</si>
  <si>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</si>
  <si>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</si>
  <si>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</si>
  <si>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</si>
  <si>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</si>
  <si>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</si>
  <si>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</si>
  <si>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>Saulo Pedroso de Souza</t>
  </si>
  <si>
    <t xml:space="preserve"> FEVEREIRO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</si>
  <si>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</si>
  <si>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</si>
  <si>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</si>
  <si>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</si>
  <si>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</si>
  <si>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</si>
  <si>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Transferências do FUNDEB</t>
  </si>
  <si>
    <t>Paulo Turato Miotta</t>
  </si>
  <si>
    <t>RELATÓRIO RESUMIDO DA EXECUÇÃO ORÇAMENTÁRIA</t>
  </si>
  <si>
    <t>RREO - Anexo 3 (LRF, Art 53, Inciso I)</t>
  </si>
  <si>
    <t>5º BIMESTRE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</si>
</sst>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20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21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="80" zoomScaleNormal="80" zoomScalePageLayoutView="0" workbookViewId="0" topLeftCell="D1">
      <selection activeCell="N37" sqref="N37:Q37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7.710937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1" width="19.28125" style="1" bestFit="1" customWidth="1"/>
    <col min="12" max="13" width="18.00390625" style="1" customWidth="1"/>
    <col min="14" max="14" width="20.421875" style="1" customWidth="1"/>
    <col min="15" max="15" width="20.00390625" style="1" customWidth="1"/>
    <col min="16" max="16384" width="9.140625" style="1" customWidth="1"/>
  </cols>
  <sheetData>
    <row r="1" spans="1:15" ht="23.2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3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3</v>
      </c>
    </row>
    <row r="7" spans="1:15" ht="19.5" customHeight="1" thickTop="1">
      <c r="A7" s="25" t="s">
        <v>4</v>
      </c>
      <c r="B7" s="27" t="s">
        <v>10</v>
      </c>
      <c r="C7" s="27" t="s">
        <v>42</v>
      </c>
      <c r="D7" s="27" t="s">
        <v>11</v>
      </c>
      <c r="E7" s="27" t="s">
        <v>44</v>
      </c>
      <c r="F7" s="27" t="s">
        <v>12</v>
      </c>
      <c r="G7" s="27" t="s">
        <v>32</v>
      </c>
      <c r="H7" s="27" t="s">
        <v>5</v>
      </c>
      <c r="I7" s="27" t="s">
        <v>6</v>
      </c>
      <c r="J7" s="27" t="s">
        <v>7</v>
      </c>
      <c r="K7" s="27" t="s">
        <v>41</v>
      </c>
      <c r="L7" s="29" t="s">
        <v>8</v>
      </c>
      <c r="M7" s="27" t="s">
        <v>9</v>
      </c>
      <c r="N7" s="29" t="s">
        <v>33</v>
      </c>
      <c r="O7" s="31" t="s">
        <v>13</v>
      </c>
    </row>
    <row r="8" spans="1:15" ht="19.5" customHeight="1">
      <c r="A8" s="26"/>
      <c r="B8" s="28"/>
      <c r="C8" s="28"/>
      <c r="D8" s="28"/>
      <c r="E8" s="28"/>
      <c r="F8" s="28"/>
      <c r="G8" s="28"/>
      <c r="H8" s="28"/>
      <c r="I8" s="28"/>
      <c r="J8" s="28"/>
      <c r="K8" s="28"/>
      <c r="L8" s="30"/>
      <c r="M8" s="28"/>
      <c r="N8" s="30"/>
      <c r="O8" s="32"/>
    </row>
    <row r="9" spans="1:15" ht="19.5" customHeight="1">
      <c r="A9" s="10" t="s">
        <v>4</v>
      </c>
      <c r="B9" s="11">
        <f>SUM(B10+B16+B17+B20+B29)</f>
        <v>34231348.620000005</v>
      </c>
      <c r="C9" s="11">
        <f>SUM(C10+C16+C17+C20+C29)</f>
        <v>45015696.86000001</v>
      </c>
      <c r="D9" s="11">
        <f>SUM(D10+D16+D17+D20+D29)</f>
        <v>51758534.27</v>
      </c>
      <c r="E9" s="11">
        <f>SUM(E10+E16+E17+E20+E29)</f>
        <v>41997950.84</v>
      </c>
      <c r="F9" s="11">
        <f>SUM(F10+F16+F17+F20+F29)</f>
        <v>62173484.83999999</v>
      </c>
      <c r="G9" s="11">
        <f>SUM(G10+G16+G17+G20+G29)</f>
        <v>33723955</v>
      </c>
      <c r="H9" s="11">
        <f>SUM(H10+H16+H17+H20+H29)</f>
        <v>43118585.269999996</v>
      </c>
      <c r="I9" s="11">
        <f>SUM(I10+I16+I17+I20+I29)</f>
        <v>37766592.29</v>
      </c>
      <c r="J9" s="11">
        <f>SUM(J10+J16+J17+J20+J29)</f>
        <v>40963433.35</v>
      </c>
      <c r="K9" s="11">
        <f>SUM(K10+K16+K17+K20+K29)</f>
        <v>35699243.870000005</v>
      </c>
      <c r="L9" s="11">
        <f>SUM(L10+L16+L17+L20+L29)</f>
        <v>35454574.510000005</v>
      </c>
      <c r="M9" s="11">
        <f>SUM(M10+M16+M17+M20+M29)</f>
        <v>43200521.62</v>
      </c>
      <c r="N9" s="11">
        <f>SUM(N10+N16+N17+N20+N29)</f>
        <v>505103921.34</v>
      </c>
      <c r="O9" s="11">
        <f>SUM(O10+O16+O17+O20+O29)</f>
        <v>540841034.7099999</v>
      </c>
    </row>
    <row r="10" spans="1:15" ht="19.5" customHeight="1">
      <c r="A10" s="19" t="s">
        <v>45</v>
      </c>
      <c r="B10" s="18">
        <f>SUM(B11:B15)</f>
        <v>14201257.020000003</v>
      </c>
      <c r="C10" s="18">
        <f>SUM(C11:C15)</f>
        <v>15755052.370000001</v>
      </c>
      <c r="D10" s="18">
        <f>SUM(D11:D15)</f>
        <v>15742817.809999999</v>
      </c>
      <c r="E10" s="18">
        <f>SUM(E11:E15)</f>
        <v>13962432.25</v>
      </c>
      <c r="F10" s="18">
        <f>SUM(F11:F15)</f>
        <v>36337392.23</v>
      </c>
      <c r="G10" s="18">
        <f>SUM(G11:G15)</f>
        <v>13243242.819999998</v>
      </c>
      <c r="H10" s="18">
        <f>SUM(H11:H15)</f>
        <v>13523021.400000002</v>
      </c>
      <c r="I10" s="18">
        <f>SUM(I11:I15)</f>
        <v>15030500.9</v>
      </c>
      <c r="J10" s="18">
        <f>SUM(J11:J15)</f>
        <v>15258682.54</v>
      </c>
      <c r="K10" s="18">
        <f>SUM(K11:K15)</f>
        <v>13371842.75</v>
      </c>
      <c r="L10" s="18">
        <f>SUM(L11:L15)</f>
        <v>13258143.580000002</v>
      </c>
      <c r="M10" s="18">
        <f>SUM(M11:M15)</f>
        <v>18095536.79</v>
      </c>
      <c r="N10" s="18">
        <f aca="true" t="shared" si="0" ref="N10:N29">SUM(B10:M10)</f>
        <v>197779922.46</v>
      </c>
      <c r="O10" s="18">
        <f>SUM(O11:O15)</f>
        <v>215208535</v>
      </c>
    </row>
    <row r="11" spans="1:15" ht="19.5" customHeight="1">
      <c r="A11" s="20" t="s">
        <v>25</v>
      </c>
      <c r="B11" s="13">
        <v>5259486.55</v>
      </c>
      <c r="C11" s="13">
        <v>6477220.76</v>
      </c>
      <c r="D11" s="13">
        <v>8095604.51</v>
      </c>
      <c r="E11" s="13">
        <v>6570500.79</v>
      </c>
      <c r="F11" s="13">
        <v>29186335.54</v>
      </c>
      <c r="G11" s="13">
        <v>5025578.91</v>
      </c>
      <c r="H11" s="13">
        <v>4961474.24</v>
      </c>
      <c r="I11" s="13">
        <v>6112329.85</v>
      </c>
      <c r="J11" s="13">
        <v>6648050.33</v>
      </c>
      <c r="K11" s="13">
        <v>5498084.43</v>
      </c>
      <c r="L11" s="13">
        <v>4885143.73</v>
      </c>
      <c r="M11" s="13">
        <v>7383227.49</v>
      </c>
      <c r="N11" s="21">
        <f t="shared" si="0"/>
        <v>96103037.13</v>
      </c>
      <c r="O11" s="14">
        <v>113062600</v>
      </c>
    </row>
    <row r="12" spans="1:15" ht="19.5" customHeight="1">
      <c r="A12" s="20" t="s">
        <v>29</v>
      </c>
      <c r="B12" s="13">
        <v>4595472.25</v>
      </c>
      <c r="C12" s="13">
        <v>5588153.73</v>
      </c>
      <c r="D12" s="13">
        <v>4965264</v>
      </c>
      <c r="E12" s="13">
        <v>5378127.26</v>
      </c>
      <c r="F12" s="13">
        <v>3832213.44</v>
      </c>
      <c r="G12" s="13">
        <v>4983187.34</v>
      </c>
      <c r="H12" s="13">
        <v>5268249.63</v>
      </c>
      <c r="I12" s="13">
        <v>4606764.1</v>
      </c>
      <c r="J12" s="13">
        <v>5456234.37</v>
      </c>
      <c r="K12" s="13">
        <v>4800887.8</v>
      </c>
      <c r="L12" s="13">
        <v>5113754.74</v>
      </c>
      <c r="M12" s="13">
        <v>5375785.87</v>
      </c>
      <c r="N12" s="21">
        <f t="shared" si="0"/>
        <v>59964094.53</v>
      </c>
      <c r="O12" s="14">
        <v>51241700</v>
      </c>
    </row>
    <row r="13" spans="1:15" ht="19.5" customHeight="1">
      <c r="A13" s="20" t="s">
        <v>30</v>
      </c>
      <c r="B13" s="13">
        <v>996127.8</v>
      </c>
      <c r="C13" s="13">
        <v>1405713.04</v>
      </c>
      <c r="D13" s="13">
        <v>666857.31</v>
      </c>
      <c r="E13" s="13">
        <v>356215.83</v>
      </c>
      <c r="F13" s="13">
        <v>1477098.3</v>
      </c>
      <c r="G13" s="13">
        <v>1076689.59</v>
      </c>
      <c r="H13" s="13">
        <v>1203666.24</v>
      </c>
      <c r="I13" s="13">
        <v>1092144.62</v>
      </c>
      <c r="J13" s="13">
        <v>825688.78</v>
      </c>
      <c r="K13" s="13">
        <v>1045610.45</v>
      </c>
      <c r="L13" s="13">
        <v>1194146.83</v>
      </c>
      <c r="M13" s="13">
        <v>3329369.44</v>
      </c>
      <c r="N13" s="21">
        <f t="shared" si="0"/>
        <v>14669328.229999999</v>
      </c>
      <c r="O13" s="14">
        <v>17544200</v>
      </c>
    </row>
    <row r="14" spans="1:15" ht="19.5" customHeight="1">
      <c r="A14" s="20" t="s">
        <v>31</v>
      </c>
      <c r="B14" s="13">
        <v>2307813.21</v>
      </c>
      <c r="C14" s="13">
        <v>1265192.49</v>
      </c>
      <c r="D14" s="13">
        <v>1447976.63</v>
      </c>
      <c r="E14" s="13">
        <v>1092521.6</v>
      </c>
      <c r="F14" s="13">
        <v>1207337.44</v>
      </c>
      <c r="G14" s="13">
        <v>1275795.88</v>
      </c>
      <c r="H14" s="13">
        <v>1294794.49</v>
      </c>
      <c r="I14" s="13">
        <v>1380271.05</v>
      </c>
      <c r="J14" s="13">
        <v>1566715.92</v>
      </c>
      <c r="K14" s="13">
        <v>1210502.65</v>
      </c>
      <c r="L14" s="13">
        <v>1319414.74</v>
      </c>
      <c r="M14" s="13">
        <v>1285411.32</v>
      </c>
      <c r="N14" s="21">
        <f t="shared" si="0"/>
        <v>16653747.420000002</v>
      </c>
      <c r="O14" s="14">
        <v>14875635</v>
      </c>
    </row>
    <row r="15" spans="1:15" ht="19.5" customHeight="1">
      <c r="A15" s="20" t="s">
        <v>46</v>
      </c>
      <c r="B15" s="13">
        <v>1042357.21</v>
      </c>
      <c r="C15" s="13">
        <v>1018772.35</v>
      </c>
      <c r="D15" s="13">
        <v>567115.36</v>
      </c>
      <c r="E15" s="13">
        <v>565066.77</v>
      </c>
      <c r="F15" s="13">
        <v>634407.51</v>
      </c>
      <c r="G15" s="13">
        <v>881991.1</v>
      </c>
      <c r="H15" s="13">
        <v>794836.8</v>
      </c>
      <c r="I15" s="13">
        <v>1838991.28</v>
      </c>
      <c r="J15" s="13">
        <v>761993.14</v>
      </c>
      <c r="K15" s="13">
        <v>816757.42</v>
      </c>
      <c r="L15" s="13">
        <v>745683.54</v>
      </c>
      <c r="M15" s="13">
        <v>721742.67</v>
      </c>
      <c r="N15" s="21">
        <f t="shared" si="0"/>
        <v>10389715.15</v>
      </c>
      <c r="O15" s="14">
        <v>18484400</v>
      </c>
    </row>
    <row r="16" spans="1:15" ht="19.5" customHeight="1">
      <c r="A16" s="19" t="s">
        <v>47</v>
      </c>
      <c r="B16" s="18">
        <v>708481.3</v>
      </c>
      <c r="C16" s="18">
        <v>719047.91</v>
      </c>
      <c r="D16" s="18">
        <v>719967.89</v>
      </c>
      <c r="E16" s="18">
        <v>745318.87</v>
      </c>
      <c r="F16" s="18">
        <v>665783</v>
      </c>
      <c r="G16" s="18">
        <v>727194.57</v>
      </c>
      <c r="H16" s="18">
        <v>655350.26</v>
      </c>
      <c r="I16" s="18">
        <v>748719.48</v>
      </c>
      <c r="J16" s="18">
        <v>683186.87</v>
      </c>
      <c r="K16" s="18">
        <v>710913.38</v>
      </c>
      <c r="L16" s="18">
        <v>748912.49</v>
      </c>
      <c r="M16" s="18">
        <v>722467.46</v>
      </c>
      <c r="N16" s="18">
        <f t="shared" si="0"/>
        <v>8555343.48</v>
      </c>
      <c r="O16" s="18">
        <v>8722000</v>
      </c>
    </row>
    <row r="17" spans="1:15" ht="19.5" customHeight="1">
      <c r="A17" s="20" t="s">
        <v>26</v>
      </c>
      <c r="B17" s="18">
        <f aca="true" t="shared" si="1" ref="B17:G17">SUM(B18:B19)</f>
        <v>100295.48999999999</v>
      </c>
      <c r="C17" s="18">
        <f t="shared" si="1"/>
        <v>126638.65</v>
      </c>
      <c r="D17" s="18">
        <f t="shared" si="1"/>
        <v>84718.12999999999</v>
      </c>
      <c r="E17" s="18">
        <f t="shared" si="1"/>
        <v>336270.95999999996</v>
      </c>
      <c r="F17" s="18">
        <f>SUM(F18:F19)</f>
        <v>108061.89</v>
      </c>
      <c r="G17" s="18">
        <f>SUM(G18:G19)</f>
        <v>370697.28</v>
      </c>
      <c r="H17" s="18">
        <f>SUM(H18:H19)</f>
        <v>151036.40999999997</v>
      </c>
      <c r="I17" s="18">
        <f>SUM(I18:I19)</f>
        <v>149273.63999999998</v>
      </c>
      <c r="J17" s="18">
        <f>SUM(J18:J19)</f>
        <v>119537.99</v>
      </c>
      <c r="K17" s="18">
        <f>SUM(K18:K19)</f>
        <v>220789.21</v>
      </c>
      <c r="L17" s="18">
        <f>SUM(L18:L19)</f>
        <v>121163.67</v>
      </c>
      <c r="M17" s="18">
        <f>SUM(M18:M19)</f>
        <v>129467.32</v>
      </c>
      <c r="N17" s="18">
        <f t="shared" si="0"/>
        <v>2017950.6399999997</v>
      </c>
      <c r="O17" s="18">
        <f>SUM(O18:O19)</f>
        <v>4264883.16</v>
      </c>
    </row>
    <row r="18" spans="1:15" ht="19.5" customHeight="1">
      <c r="A18" s="20" t="s">
        <v>48</v>
      </c>
      <c r="B18" s="13">
        <v>99707.48</v>
      </c>
      <c r="C18" s="13">
        <v>126608.14</v>
      </c>
      <c r="D18" s="13">
        <v>83314.23</v>
      </c>
      <c r="E18" s="13">
        <v>76924.56</v>
      </c>
      <c r="F18" s="13">
        <v>107835.99</v>
      </c>
      <c r="G18" s="13">
        <v>120676.37</v>
      </c>
      <c r="H18" s="13">
        <v>148261.58</v>
      </c>
      <c r="I18" s="13">
        <v>148104.84</v>
      </c>
      <c r="J18" s="13">
        <v>79586.55</v>
      </c>
      <c r="K18" s="13">
        <v>218379.63</v>
      </c>
      <c r="L18" s="13">
        <v>112987.15</v>
      </c>
      <c r="M18" s="13">
        <v>110801.02</v>
      </c>
      <c r="N18" s="21">
        <f t="shared" si="0"/>
        <v>1433187.54</v>
      </c>
      <c r="O18" s="13">
        <v>4037183.16</v>
      </c>
    </row>
    <row r="19" spans="1:15" ht="19.5" customHeight="1">
      <c r="A19" s="19" t="s">
        <v>49</v>
      </c>
      <c r="B19" s="13">
        <v>588.01</v>
      </c>
      <c r="C19" s="13">
        <v>30.51</v>
      </c>
      <c r="D19" s="13">
        <v>1403.9</v>
      </c>
      <c r="E19" s="13">
        <v>259346.4</v>
      </c>
      <c r="F19" s="13">
        <v>225.9</v>
      </c>
      <c r="G19" s="13">
        <v>250020.91</v>
      </c>
      <c r="H19" s="13">
        <v>2774.83</v>
      </c>
      <c r="I19" s="13">
        <v>1168.8</v>
      </c>
      <c r="J19" s="13">
        <v>39951.44</v>
      </c>
      <c r="K19" s="13">
        <v>2409.58</v>
      </c>
      <c r="L19" s="13">
        <v>8176.52</v>
      </c>
      <c r="M19" s="13">
        <v>18666.3</v>
      </c>
      <c r="N19" s="21">
        <f t="shared" si="0"/>
        <v>584763.1</v>
      </c>
      <c r="O19" s="13">
        <v>227700</v>
      </c>
    </row>
    <row r="20" spans="1:15" ht="19.5" customHeight="1">
      <c r="A20" s="19" t="s">
        <v>27</v>
      </c>
      <c r="B20" s="18">
        <f>SUM(B21:B28)</f>
        <v>18380981.28</v>
      </c>
      <c r="C20" s="18">
        <f>SUM(C21:C28)</f>
        <v>27371880.980000004</v>
      </c>
      <c r="D20" s="18">
        <f>SUM(D21:D28)</f>
        <v>34432565.17</v>
      </c>
      <c r="E20" s="18">
        <f>SUM(E21:E28)</f>
        <v>26583288.340000004</v>
      </c>
      <c r="F20" s="18">
        <f>SUM(F21:F28)</f>
        <v>24058245.029999997</v>
      </c>
      <c r="G20" s="18">
        <f>SUM(G21:G28)</f>
        <v>18346677.29</v>
      </c>
      <c r="H20" s="18">
        <f>SUM(H21:H28)</f>
        <v>27944558.979999997</v>
      </c>
      <c r="I20" s="18">
        <f>SUM(I21:I28)</f>
        <v>20811734.389999997</v>
      </c>
      <c r="J20" s="18">
        <f>SUM(J21:J28)</f>
        <v>24042849.35</v>
      </c>
      <c r="K20" s="18">
        <f>SUM(K21:K28)</f>
        <v>20279964.43</v>
      </c>
      <c r="L20" s="18">
        <f>SUM(L21:L28)</f>
        <v>20333400.94</v>
      </c>
      <c r="M20" s="18">
        <f>SUM(M21:M28)</f>
        <v>23346579.57</v>
      </c>
      <c r="N20" s="18">
        <f t="shared" si="0"/>
        <v>285932725.75</v>
      </c>
      <c r="O20" s="18">
        <f>SUM(O21:O28)</f>
        <v>303791663.89</v>
      </c>
    </row>
    <row r="21" spans="1:15" ht="19.5" customHeight="1">
      <c r="A21" s="20" t="s">
        <v>34</v>
      </c>
      <c r="B21" s="12">
        <v>3266840.61</v>
      </c>
      <c r="C21" s="12">
        <v>6285585.01</v>
      </c>
      <c r="D21" s="12">
        <v>3976987.7</v>
      </c>
      <c r="E21" s="12">
        <v>5199166.73</v>
      </c>
      <c r="F21" s="12">
        <v>3501071.81</v>
      </c>
      <c r="G21" s="12">
        <v>3670759.72</v>
      </c>
      <c r="H21" s="12">
        <v>4504913.99</v>
      </c>
      <c r="I21" s="12">
        <v>4218637.73</v>
      </c>
      <c r="J21" s="12">
        <v>4859689.42</v>
      </c>
      <c r="K21" s="12">
        <v>3614607.67</v>
      </c>
      <c r="L21" s="12">
        <v>2726139.86</v>
      </c>
      <c r="M21" s="12">
        <v>3096877.2</v>
      </c>
      <c r="N21" s="21">
        <f t="shared" si="0"/>
        <v>48921277.45</v>
      </c>
      <c r="O21" s="22">
        <v>55574900</v>
      </c>
    </row>
    <row r="22" spans="1:15" ht="19.5" customHeight="1">
      <c r="A22" s="20" t="s">
        <v>36</v>
      </c>
      <c r="B22" s="12">
        <v>6779772.45</v>
      </c>
      <c r="C22" s="12">
        <v>7905772.12</v>
      </c>
      <c r="D22" s="12">
        <v>9450551.64</v>
      </c>
      <c r="E22" s="12">
        <v>6872872.58</v>
      </c>
      <c r="F22" s="12">
        <v>7399368.22</v>
      </c>
      <c r="G22" s="12">
        <v>5446108.84</v>
      </c>
      <c r="H22" s="12">
        <v>10868681.02</v>
      </c>
      <c r="I22" s="12">
        <v>7193942.06</v>
      </c>
      <c r="J22" s="12">
        <v>9433379.58</v>
      </c>
      <c r="K22" s="12">
        <v>7138599.99</v>
      </c>
      <c r="L22" s="12">
        <v>7928441.73</v>
      </c>
      <c r="M22" s="12">
        <v>9695465.11</v>
      </c>
      <c r="N22" s="21">
        <f t="shared" si="0"/>
        <v>96112955.33999999</v>
      </c>
      <c r="O22" s="22">
        <v>106551900</v>
      </c>
    </row>
    <row r="23" spans="1:15" ht="19.5" customHeight="1">
      <c r="A23" s="20" t="s">
        <v>35</v>
      </c>
      <c r="B23" s="12">
        <v>813843.39</v>
      </c>
      <c r="C23" s="12">
        <v>1078991.14</v>
      </c>
      <c r="D23" s="12">
        <v>11165560.68</v>
      </c>
      <c r="E23" s="12">
        <v>5549079.6</v>
      </c>
      <c r="F23" s="12">
        <v>4444176.73</v>
      </c>
      <c r="G23" s="12">
        <v>1326835.28</v>
      </c>
      <c r="H23" s="12">
        <v>1164404.91</v>
      </c>
      <c r="I23" s="12">
        <v>871935.73</v>
      </c>
      <c r="J23" s="12">
        <v>1035008.39</v>
      </c>
      <c r="K23" s="12">
        <v>1183883.5</v>
      </c>
      <c r="L23" s="12">
        <v>1112629.26</v>
      </c>
      <c r="M23" s="12">
        <v>992942.46</v>
      </c>
      <c r="N23" s="21">
        <f t="shared" si="0"/>
        <v>30739291.070000004</v>
      </c>
      <c r="O23" s="22">
        <v>33836706</v>
      </c>
    </row>
    <row r="24" spans="1:15" ht="19.5" customHeight="1">
      <c r="A24" s="20" t="s">
        <v>37</v>
      </c>
      <c r="B24" s="12">
        <v>7585.81</v>
      </c>
      <c r="C24" s="12">
        <v>3412.33</v>
      </c>
      <c r="D24" s="12">
        <v>2586.61</v>
      </c>
      <c r="E24" s="12">
        <v>946.21</v>
      </c>
      <c r="F24" s="12">
        <v>2896.15</v>
      </c>
      <c r="G24" s="12">
        <v>1236.55</v>
      </c>
      <c r="H24" s="12">
        <v>2828.93</v>
      </c>
      <c r="I24" s="12">
        <v>1574.28</v>
      </c>
      <c r="J24" s="12">
        <v>866.49</v>
      </c>
      <c r="K24" s="12">
        <v>3002.51</v>
      </c>
      <c r="L24" s="12">
        <v>24926.87</v>
      </c>
      <c r="M24" s="12">
        <v>43376.55</v>
      </c>
      <c r="N24" s="21">
        <f t="shared" si="0"/>
        <v>95239.29000000001</v>
      </c>
      <c r="O24" s="22">
        <v>105200</v>
      </c>
    </row>
    <row r="25" spans="1:15" ht="19.5" customHeight="1">
      <c r="A25" s="20" t="s">
        <v>38</v>
      </c>
      <c r="B25" s="12">
        <v>34867.71</v>
      </c>
      <c r="C25" s="12">
        <v>34867.71</v>
      </c>
      <c r="D25" s="12">
        <v>34788.59</v>
      </c>
      <c r="E25" s="12">
        <v>34788.59</v>
      </c>
      <c r="F25" s="12">
        <v>34788.59</v>
      </c>
      <c r="G25" s="12">
        <v>34788.59</v>
      </c>
      <c r="H25" s="12">
        <v>34788.59</v>
      </c>
      <c r="I25" s="12">
        <v>34788.59</v>
      </c>
      <c r="J25" s="12">
        <v>34788.59</v>
      </c>
      <c r="K25" s="12">
        <v>34788.59</v>
      </c>
      <c r="L25" s="12">
        <v>34788.59</v>
      </c>
      <c r="M25" s="12">
        <v>34788.59</v>
      </c>
      <c r="N25" s="21">
        <f t="shared" si="0"/>
        <v>417621.31999999983</v>
      </c>
      <c r="O25" s="22">
        <v>505300</v>
      </c>
    </row>
    <row r="26" spans="1:15" ht="19.5" customHeight="1">
      <c r="A26" s="20" t="s">
        <v>39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1">
        <f t="shared" si="0"/>
        <v>0</v>
      </c>
      <c r="O26" s="22">
        <v>0</v>
      </c>
    </row>
    <row r="27" spans="1:15" ht="19.5" customHeight="1">
      <c r="A27" s="20" t="s">
        <v>51</v>
      </c>
      <c r="B27" s="12">
        <v>3935628.92</v>
      </c>
      <c r="C27" s="12">
        <v>4739359.93</v>
      </c>
      <c r="D27" s="12">
        <v>7613717.5</v>
      </c>
      <c r="E27" s="12">
        <v>5093784.05</v>
      </c>
      <c r="F27" s="12">
        <v>5183116.97</v>
      </c>
      <c r="G27" s="12">
        <v>3546536.72</v>
      </c>
      <c r="H27" s="12">
        <v>6480896.43</v>
      </c>
      <c r="I27" s="12">
        <v>4465809.94</v>
      </c>
      <c r="J27" s="12">
        <v>5586616.14</v>
      </c>
      <c r="K27" s="12">
        <v>4366700.26</v>
      </c>
      <c r="L27" s="12">
        <v>4718379.78</v>
      </c>
      <c r="M27" s="12">
        <v>5720971.09</v>
      </c>
      <c r="N27" s="21">
        <f t="shared" si="0"/>
        <v>61451517.72999999</v>
      </c>
      <c r="O27" s="22">
        <v>60639300</v>
      </c>
    </row>
    <row r="28" spans="1:15" ht="19.5" customHeight="1">
      <c r="A28" s="20" t="s">
        <v>40</v>
      </c>
      <c r="B28" s="12">
        <v>3542442.39</v>
      </c>
      <c r="C28" s="12">
        <v>7323892.74</v>
      </c>
      <c r="D28" s="12">
        <v>2188372.45</v>
      </c>
      <c r="E28" s="12">
        <v>3832650.58</v>
      </c>
      <c r="F28" s="12">
        <v>3492826.56</v>
      </c>
      <c r="G28" s="12">
        <v>4320411.59</v>
      </c>
      <c r="H28" s="12">
        <v>4888045.11</v>
      </c>
      <c r="I28" s="12">
        <v>4025046.06</v>
      </c>
      <c r="J28" s="12">
        <v>3092500.74</v>
      </c>
      <c r="K28" s="12">
        <v>3938381.91</v>
      </c>
      <c r="L28" s="12">
        <v>3788094.85</v>
      </c>
      <c r="M28" s="12">
        <v>3762158.57</v>
      </c>
      <c r="N28" s="21">
        <f t="shared" si="0"/>
        <v>48194823.55000001</v>
      </c>
      <c r="O28" s="22">
        <v>46578357.89</v>
      </c>
    </row>
    <row r="29" spans="1:15" ht="19.5" customHeight="1">
      <c r="A29" s="19" t="s">
        <v>28</v>
      </c>
      <c r="B29" s="18">
        <v>840333.53</v>
      </c>
      <c r="C29" s="18">
        <v>1043076.95</v>
      </c>
      <c r="D29" s="18">
        <v>778465.27</v>
      </c>
      <c r="E29" s="18">
        <v>370640.42</v>
      </c>
      <c r="F29" s="18">
        <v>1004002.69</v>
      </c>
      <c r="G29" s="18">
        <v>1036143.04</v>
      </c>
      <c r="H29" s="18">
        <v>844618.22</v>
      </c>
      <c r="I29" s="18">
        <v>1026363.88</v>
      </c>
      <c r="J29" s="18">
        <v>859176.6</v>
      </c>
      <c r="K29" s="18">
        <v>1115734.1</v>
      </c>
      <c r="L29" s="18">
        <v>992953.83</v>
      </c>
      <c r="M29" s="18">
        <v>906470.48</v>
      </c>
      <c r="N29" s="18">
        <f t="shared" si="0"/>
        <v>10817979.01</v>
      </c>
      <c r="O29" s="18">
        <v>8853952.66</v>
      </c>
    </row>
    <row r="30" spans="1:15" ht="19.5" customHeight="1">
      <c r="A30" s="10" t="s">
        <v>14</v>
      </c>
      <c r="B30" s="11">
        <f>SUM(B31:B32)</f>
        <v>2194209.41</v>
      </c>
      <c r="C30" s="11">
        <f>SUM(C31:C32)</f>
        <v>2691944.33</v>
      </c>
      <c r="D30" s="11">
        <f>SUM(D31:D32)</f>
        <v>4940790</v>
      </c>
      <c r="E30" s="11">
        <f>SUM(E31:E32)</f>
        <v>3545581.11</v>
      </c>
      <c r="F30" s="11">
        <f>SUM(F31:F32)</f>
        <v>3087887.03</v>
      </c>
      <c r="G30" s="11">
        <f>SUM(G31:G32)</f>
        <v>2108241.53</v>
      </c>
      <c r="H30" s="11">
        <f>SUM(H31:H32)</f>
        <v>3328376.8</v>
      </c>
      <c r="I30" s="11">
        <f>SUM(I31:I32)</f>
        <v>2477218.15</v>
      </c>
      <c r="J30" s="11">
        <f>SUM(J31:J32)</f>
        <v>2685659.92</v>
      </c>
      <c r="K30" s="11">
        <f>SUM(K31:K32)</f>
        <v>2408154.31</v>
      </c>
      <c r="L30" s="11">
        <f>SUM(L31:L32)</f>
        <v>2377255.49</v>
      </c>
      <c r="M30" s="11">
        <f>SUM(M31:M32)</f>
        <v>2786777.39</v>
      </c>
      <c r="N30" s="11">
        <f>SUM(N31:N32)</f>
        <v>34632095.47</v>
      </c>
      <c r="O30" s="11">
        <f>SUM(O31:O32)</f>
        <v>38654301</v>
      </c>
    </row>
    <row r="31" spans="1:15" ht="19.5" customHeight="1">
      <c r="A31" s="15" t="s">
        <v>15</v>
      </c>
      <c r="B31" s="13"/>
      <c r="C31" s="13"/>
      <c r="D31" s="13">
        <v>0</v>
      </c>
      <c r="E31" s="13">
        <v>0</v>
      </c>
      <c r="F31" s="13"/>
      <c r="G31" s="13"/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2">
        <f>SUM(B31:K31)</f>
        <v>0</v>
      </c>
      <c r="O31" s="14">
        <v>0</v>
      </c>
    </row>
    <row r="32" spans="1:15" ht="19.5" customHeight="1">
      <c r="A32" s="15" t="s">
        <v>50</v>
      </c>
      <c r="B32" s="13">
        <v>2194209.41</v>
      </c>
      <c r="C32" s="13">
        <v>2691944.33</v>
      </c>
      <c r="D32" s="13">
        <v>4940790</v>
      </c>
      <c r="E32" s="13">
        <v>3545581.11</v>
      </c>
      <c r="F32" s="13">
        <v>3087887.03</v>
      </c>
      <c r="G32" s="13">
        <v>2108241.53</v>
      </c>
      <c r="H32" s="13">
        <v>3328376.8</v>
      </c>
      <c r="I32" s="13">
        <v>2477218.15</v>
      </c>
      <c r="J32" s="13">
        <v>2685659.92</v>
      </c>
      <c r="K32" s="13">
        <v>2408154.31</v>
      </c>
      <c r="L32" s="13">
        <v>2377255.49</v>
      </c>
      <c r="M32" s="13">
        <v>2786777.39</v>
      </c>
      <c r="N32" s="12">
        <f>SUM(B32:M32)</f>
        <v>34632095.47</v>
      </c>
      <c r="O32" s="14">
        <v>38654301</v>
      </c>
    </row>
    <row r="33" spans="1:15" ht="19.5" customHeight="1">
      <c r="A33" s="15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>
        <f>SUM(B33:K33)</f>
        <v>0</v>
      </c>
      <c r="O33" s="14"/>
    </row>
    <row r="34" spans="1:15" ht="19.5" customHeight="1" thickBot="1">
      <c r="A34" s="16" t="s">
        <v>0</v>
      </c>
      <c r="B34" s="17">
        <f aca="true" t="shared" si="2" ref="B34:K34">SUM(B9-B30)</f>
        <v>32037139.210000005</v>
      </c>
      <c r="C34" s="17">
        <f t="shared" si="2"/>
        <v>42323752.53000001</v>
      </c>
      <c r="D34" s="17">
        <f t="shared" si="2"/>
        <v>46817744.27</v>
      </c>
      <c r="E34" s="17">
        <f t="shared" si="2"/>
        <v>38452369.730000004</v>
      </c>
      <c r="F34" s="17">
        <f t="shared" si="2"/>
        <v>59085597.80999999</v>
      </c>
      <c r="G34" s="17">
        <f t="shared" si="2"/>
        <v>31615713.47</v>
      </c>
      <c r="H34" s="17">
        <f t="shared" si="2"/>
        <v>39790208.47</v>
      </c>
      <c r="I34" s="17">
        <f t="shared" si="2"/>
        <v>35289374.14</v>
      </c>
      <c r="J34" s="17">
        <f>SUM(J9-J30)</f>
        <v>38277773.43</v>
      </c>
      <c r="K34" s="17">
        <f>SUM(K9-K30)</f>
        <v>33291089.560000006</v>
      </c>
      <c r="L34" s="17">
        <f>SUM(L9-L30)</f>
        <v>33077319.020000003</v>
      </c>
      <c r="M34" s="17">
        <f>SUM(M9-M30)</f>
        <v>40413744.23</v>
      </c>
      <c r="N34" s="17">
        <f>SUM(B34:M34)</f>
        <v>470471825.87</v>
      </c>
      <c r="O34" s="17">
        <f>SUM(O9-O30)</f>
        <v>502186733.7099999</v>
      </c>
    </row>
    <row r="35" ht="13.5" thickTop="1"/>
    <row r="37" spans="1:17" ht="12.75">
      <c r="A37" s="9" t="s">
        <v>17</v>
      </c>
      <c r="D37" s="33" t="s">
        <v>18</v>
      </c>
      <c r="E37" s="33"/>
      <c r="F37" s="33"/>
      <c r="H37" s="33" t="s">
        <v>52</v>
      </c>
      <c r="I37" s="33"/>
      <c r="J37" s="33"/>
      <c r="K37" s="33"/>
      <c r="L37" s="9"/>
      <c r="M37" s="9"/>
      <c r="N37" s="33" t="s">
        <v>43</v>
      </c>
      <c r="O37" s="33"/>
      <c r="P37" s="33"/>
      <c r="Q37" s="33"/>
    </row>
    <row r="38" spans="1:17" ht="12.75">
      <c r="A38" s="9" t="s">
        <v>21</v>
      </c>
      <c r="D38" s="33" t="s">
        <v>22</v>
      </c>
      <c r="E38" s="33"/>
      <c r="F38" s="33"/>
      <c r="H38" s="33" t="s">
        <v>20</v>
      </c>
      <c r="I38" s="33"/>
      <c r="J38" s="33"/>
      <c r="K38" s="33"/>
      <c r="L38" s="9"/>
      <c r="M38" s="9"/>
      <c r="N38" s="33" t="s">
        <v>19</v>
      </c>
      <c r="O38" s="33"/>
      <c r="P38" s="33"/>
      <c r="Q38" s="33"/>
    </row>
    <row r="39" spans="1:6" ht="12.75">
      <c r="A39" s="9" t="s">
        <v>23</v>
      </c>
      <c r="D39" s="33" t="s">
        <v>24</v>
      </c>
      <c r="E39" s="33"/>
      <c r="F39" s="33"/>
    </row>
    <row r="44" spans="1:16" ht="15">
      <c r="A44" s="6"/>
      <c r="B44" s="6"/>
      <c r="C44" s="6"/>
      <c r="D44" s="6"/>
      <c r="E44" s="6"/>
      <c r="F44" s="6"/>
      <c r="P44" s="5"/>
    </row>
  </sheetData>
  <sheetProtection selectLockedCells="1"/>
  <mergeCells count="25">
    <mergeCell ref="C7:C8"/>
    <mergeCell ref="B7:B8"/>
    <mergeCell ref="D39:F39"/>
    <mergeCell ref="H37:K37"/>
    <mergeCell ref="D37:F37"/>
    <mergeCell ref="H38:K38"/>
    <mergeCell ref="D38:F38"/>
    <mergeCell ref="L7:L8"/>
    <mergeCell ref="M7:M8"/>
    <mergeCell ref="N37:Q37"/>
    <mergeCell ref="N38:Q38"/>
    <mergeCell ref="H7:H8"/>
    <mergeCell ref="I7:I8"/>
    <mergeCell ref="J7:J8"/>
    <mergeCell ref="K7:K8"/>
    <mergeCell ref="A1:O1"/>
    <mergeCell ref="A2:O2"/>
    <mergeCell ref="A3:O3"/>
    <mergeCell ref="A7:A8"/>
    <mergeCell ref="D7:D8"/>
    <mergeCell ref="E7:E8"/>
    <mergeCell ref="F7:F8"/>
    <mergeCell ref="G7:G8"/>
    <mergeCell ref="N7:N8"/>
    <mergeCell ref="O7:O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2018-12-03T10:51:04Z</dcterms:modified>
  <cp:category/>
  <cp:version/>
  <cp:contentType/>
  <cp:contentStatus/>
</cp:coreProperties>
</file>