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m. Simp. Relatório- 4º Bim 18" sheetId="1" r:id="rId1"/>
  </sheets>
  <definedNames>
    <definedName name="_xlfn.SUMIFS" hidden="1">#NAME?</definedName>
    <definedName name="_xlnm.Print_Area" localSheetId="0">'Dem. Simp. Relatório- 4º Bim 18'!$A$1:$E$70</definedName>
    <definedName name="Z_FED31D73_12BC_4C9A_9468_72952A34E245_.wvu.PrintArea" localSheetId="0" hidden="1">'Dem. Simp. Relatório- 4º Bim 18'!$A$1:$E$62</definedName>
  </definedNames>
  <calcPr fullCalcOnLoad="1"/>
</workbook>
</file>

<file path=xl/sharedStrings.xml><?xml version="1.0" encoding="utf-8"?>
<sst xmlns="http://schemas.openxmlformats.org/spreadsheetml/2006/main" count="62" uniqueCount="60">
  <si>
    <t>MUNICÍPIO DE ATIBAIA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</si>
  <si>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</si>
  <si>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</si>
  <si>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</si>
  <si>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</si>
  <si>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</si>
  <si>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</si>
  <si>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</si>
  <si>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</si>
  <si>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DEMONSTRATIVO DA DÍVIDA CONSOLIDADA LÍQUIDA</t>
  </si>
  <si>
    <t>Cálculo da Dívida Consolidada Líquida</t>
  </si>
  <si>
    <t>Saldo do Exercício anterior</t>
  </si>
  <si>
    <t>Até o 1º Quadrimestre</t>
  </si>
  <si>
    <t>Até o 2º Quadrimestre</t>
  </si>
  <si>
    <t>Até o 3º Quadrimestre</t>
  </si>
  <si>
    <t>Dívida Consolidada</t>
  </si>
  <si>
    <t>Dívida Consolidada - DC (I)</t>
  </si>
  <si>
    <t>Dívida Mobiliária</t>
  </si>
  <si>
    <t>Dívida Contratual</t>
  </si>
  <si>
    <t>Outras Dívidas</t>
  </si>
  <si>
    <t>Deduções (II)</t>
  </si>
  <si>
    <t>Demais Haveres Financeiros</t>
  </si>
  <si>
    <t>Dívida Consolidada Líquida (DCL) (III) = (I - II)</t>
  </si>
  <si>
    <t>Receita Corrente Líquida - RCL</t>
  </si>
  <si>
    <t>% da DC sobre a RCL (I / RCL)</t>
  </si>
  <si>
    <t>Limite de Alerta (Inciso III do § 1º do Art. 59 da LRF)</t>
  </si>
  <si>
    <t>% da DCL sobre a RCL (III / RCL)</t>
  </si>
  <si>
    <t>De Tributos</t>
  </si>
  <si>
    <t>Do FGTS</t>
  </si>
  <si>
    <t>Precatórios Anteriores a 0505/2000</t>
  </si>
  <si>
    <t>Insuficiência Financeira</t>
  </si>
  <si>
    <t>Antecipações de Receitas Orçamentárias - ARO</t>
  </si>
  <si>
    <t>Passivo Atuarial</t>
  </si>
  <si>
    <t>OUTROS VALORES NÃO INTENGRANTES DA DC</t>
  </si>
  <si>
    <t>PODER EXECUTIVO MUNICIPAL</t>
  </si>
  <si>
    <t>DEMONSTRATIVO DA DÍVIDA CONSOLIDADE LÍQUIDA</t>
  </si>
  <si>
    <t>Saulo Pedroso de Souza</t>
  </si>
  <si>
    <t>Saldo do Exercício de 2018</t>
  </si>
  <si>
    <t>Empréstimos</t>
  </si>
  <si>
    <t>Internos</t>
  </si>
  <si>
    <t>Externos</t>
  </si>
  <si>
    <t>Reestruturação da Dívida de Estados e Municípios</t>
  </si>
  <si>
    <t>Financiamentos</t>
  </si>
  <si>
    <t>Parcelamento e Renegociação de dívidas</t>
  </si>
  <si>
    <t>De contribuições previdenciárias</t>
  </si>
  <si>
    <t>De demais contribuições sociais</t>
  </si>
  <si>
    <t>Com Instituição não financeira</t>
  </si>
  <si>
    <t xml:space="preserve">Demais dívidas contratuais </t>
  </si>
  <si>
    <t>Precatórios Posteriores a 05/05/2000 (inclusive) Vencidos e Não Pagos</t>
  </si>
  <si>
    <t>Disponibilidade de Caixa</t>
  </si>
  <si>
    <t>Disponibilidade de caixa bruta</t>
  </si>
  <si>
    <t xml:space="preserve">( - ) Restos a Pagar Processados </t>
  </si>
  <si>
    <t>Limite Definido por Resolução do Senado Federal (120%)</t>
  </si>
  <si>
    <t>Precatórios Posteriores a 05/05/2000 (não incluidos na DC)</t>
  </si>
  <si>
    <t>Depósitos e Consignações sem contrapartida</t>
  </si>
  <si>
    <t xml:space="preserve">RP não Processados </t>
  </si>
  <si>
    <t>Dívida contratual de PPP</t>
  </si>
  <si>
    <t>Apropriação de Depósitos Judiciais - LC 151/2015</t>
  </si>
  <si>
    <t>2º QUADRIMESTRE DE 2018</t>
  </si>
  <si>
    <t>Paulo Turato Miotta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</si>
</sst>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locked="0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1" xfId="53" applyFont="1" applyFill="1" applyBorder="1" applyAlignment="1" applyProtection="1">
      <alignment horizontal="center" vertical="center" wrapText="1"/>
      <protection hidden="1"/>
    </xf>
    <xf numFmtId="10" fontId="7" fillId="0" borderId="11" xfId="53" applyNumberFormat="1" applyFont="1" applyBorder="1" applyAlignment="1" applyProtection="1">
      <alignment vertical="center"/>
      <protection locked="0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horizontal="left" vertical="center" indent="2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171" fontId="6" fillId="0" borderId="10" xfId="53" applyNumberFormat="1" applyFont="1" applyFill="1" applyBorder="1" applyAlignment="1" applyProtection="1">
      <alignment vertical="center"/>
      <protection locked="0"/>
    </xf>
    <xf numFmtId="171" fontId="6" fillId="0" borderId="11" xfId="53" applyNumberFormat="1" applyFont="1" applyFill="1" applyBorder="1" applyAlignment="1" applyProtection="1">
      <alignment vertical="center"/>
      <protection locked="0"/>
    </xf>
    <xf numFmtId="0" fontId="7" fillId="0" borderId="12" xfId="53" applyFont="1" applyBorder="1" applyAlignment="1" applyProtection="1">
      <alignment horizontal="left" vertical="center" indent="3"/>
      <protection hidden="1"/>
    </xf>
    <xf numFmtId="0" fontId="6" fillId="0" borderId="12" xfId="53" applyFont="1" applyFill="1" applyBorder="1" applyAlignment="1" applyProtection="1">
      <alignment horizontal="left" vertical="center"/>
      <protection hidden="1"/>
    </xf>
    <xf numFmtId="0" fontId="30" fillId="23" borderId="12" xfId="53" applyFont="1" applyFill="1" applyBorder="1" applyAlignment="1" applyProtection="1">
      <alignment horizontal="left" vertical="center" indent="1"/>
      <protection hidden="1"/>
    </xf>
    <xf numFmtId="171" fontId="30" fillId="23" borderId="10" xfId="53" applyNumberFormat="1" applyFont="1" applyFill="1" applyBorder="1" applyAlignment="1" applyProtection="1">
      <alignment vertical="center"/>
      <protection locked="0"/>
    </xf>
    <xf numFmtId="10" fontId="7" fillId="0" borderId="10" xfId="53" applyNumberFormat="1" applyFont="1" applyBorder="1" applyAlignment="1" applyProtection="1">
      <alignment vertical="center"/>
      <protection locked="0"/>
    </xf>
    <xf numFmtId="0" fontId="27" fillId="14" borderId="12" xfId="53" applyFont="1" applyFill="1" applyBorder="1" applyAlignment="1" applyProtection="1">
      <alignment horizontal="left" vertical="center"/>
      <protection hidden="1"/>
    </xf>
    <xf numFmtId="171" fontId="30" fillId="23" borderId="11" xfId="53" applyNumberFormat="1" applyFont="1" applyFill="1" applyBorder="1" applyAlignment="1" applyProtection="1">
      <alignment vertical="center"/>
      <protection locked="0"/>
    </xf>
    <xf numFmtId="0" fontId="29" fillId="0" borderId="0" xfId="53" applyFont="1" applyAlignment="1" applyProtection="1">
      <alignment horizontal="left" vertical="center" indent="1"/>
      <protection hidden="1"/>
    </xf>
    <xf numFmtId="0" fontId="31" fillId="0" borderId="0" xfId="53" applyFont="1" applyBorder="1" applyAlignment="1" applyProtection="1">
      <alignment horizontal="left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/>
      <protection hidden="1"/>
    </xf>
    <xf numFmtId="0" fontId="27" fillId="14" borderId="15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8" fillId="0" borderId="0" xfId="53" applyFont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27" fillId="14" borderId="10" xfId="53" applyFont="1" applyFill="1" applyBorder="1" applyAlignment="1" applyProtection="1">
      <alignment horizontal="center" vertical="center"/>
      <protection hidden="1"/>
    </xf>
    <xf numFmtId="0" fontId="27" fillId="14" borderId="11" xfId="53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showGridLines="0" tabSelected="1" zoomScalePageLayoutView="0" workbookViewId="0" topLeftCell="A1">
      <selection activeCell="D54" sqref="D54"/>
    </sheetView>
  </sheetViews>
  <sheetFormatPr defaultColWidth="9.140625" defaultRowHeight="12.75"/>
  <cols>
    <col min="1" max="1" width="60.8515625" style="1" customWidth="1"/>
    <col min="2" max="2" width="22.7109375" style="1" customWidth="1"/>
    <col min="3" max="3" width="22.57421875" style="1" customWidth="1"/>
    <col min="4" max="4" width="24.28125" style="1" customWidth="1"/>
    <col min="5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32" t="s">
        <v>35</v>
      </c>
      <c r="B1" s="32"/>
      <c r="C1" s="32"/>
      <c r="D1" s="32"/>
      <c r="E1" s="32"/>
    </row>
    <row r="2" spans="1:5" ht="18">
      <c r="A2" s="33"/>
      <c r="B2" s="33"/>
      <c r="C2" s="33"/>
      <c r="D2" s="33"/>
      <c r="E2" s="33"/>
    </row>
    <row r="3" spans="1:5" ht="18">
      <c r="A3" s="7" t="s">
        <v>0</v>
      </c>
      <c r="B3" s="5"/>
      <c r="C3" s="6"/>
      <c r="D3" s="6"/>
      <c r="E3" s="6"/>
    </row>
    <row r="4" spans="1:5" ht="18">
      <c r="A4" s="26" t="s">
        <v>34</v>
      </c>
      <c r="B4" s="5"/>
      <c r="C4" s="6"/>
      <c r="D4" s="6"/>
      <c r="E4" s="6"/>
    </row>
    <row r="5" spans="1:5" ht="18">
      <c r="A5" s="7" t="s">
        <v>58</v>
      </c>
      <c r="B5" s="5"/>
      <c r="C5" s="6"/>
      <c r="D5" s="6"/>
      <c r="E5" s="6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30" t="s">
        <v>9</v>
      </c>
      <c r="B7" s="28" t="s">
        <v>10</v>
      </c>
      <c r="C7" s="28"/>
      <c r="D7" s="28"/>
      <c r="E7" s="29"/>
    </row>
    <row r="8" spans="1:5" ht="19.5" customHeight="1">
      <c r="A8" s="31"/>
      <c r="B8" s="34" t="s">
        <v>11</v>
      </c>
      <c r="C8" s="34" t="s">
        <v>37</v>
      </c>
      <c r="D8" s="34"/>
      <c r="E8" s="35"/>
    </row>
    <row r="9" spans="1:5" ht="19.5" customHeight="1">
      <c r="A9" s="31"/>
      <c r="B9" s="34"/>
      <c r="C9" s="11" t="s">
        <v>12</v>
      </c>
      <c r="D9" s="11" t="s">
        <v>13</v>
      </c>
      <c r="E9" s="12" t="s">
        <v>14</v>
      </c>
    </row>
    <row r="10" spans="1:5" ht="19.5" customHeight="1">
      <c r="A10" s="20" t="s">
        <v>15</v>
      </c>
      <c r="B10" s="17"/>
      <c r="C10" s="17"/>
      <c r="D10" s="17"/>
      <c r="E10" s="18"/>
    </row>
    <row r="11" spans="1:5" ht="19.5" customHeight="1">
      <c r="A11" s="21" t="s">
        <v>16</v>
      </c>
      <c r="B11" s="22">
        <f>SUM(B12+B13+B28+B29)</f>
        <v>48633523.37</v>
      </c>
      <c r="C11" s="22">
        <f>SUM(C12+C13+C28+C29)</f>
        <v>48242781.64</v>
      </c>
      <c r="D11" s="22">
        <f>SUM(D12+D13+D28+D29)</f>
        <v>49707058.47</v>
      </c>
      <c r="E11" s="25">
        <f>SUM(E12+E13+E28+E29)</f>
        <v>0</v>
      </c>
    </row>
    <row r="12" spans="1:5" ht="19.5" customHeight="1">
      <c r="A12" s="15" t="s">
        <v>17</v>
      </c>
      <c r="B12" s="9">
        <v>0</v>
      </c>
      <c r="C12" s="9">
        <v>0</v>
      </c>
      <c r="D12" s="9">
        <v>0</v>
      </c>
      <c r="E12" s="14">
        <v>0</v>
      </c>
    </row>
    <row r="13" spans="1:5" ht="19.5" customHeight="1">
      <c r="A13" s="15" t="s">
        <v>18</v>
      </c>
      <c r="B13" s="9">
        <v>48633523.37</v>
      </c>
      <c r="C13" s="9">
        <v>48242781.64</v>
      </c>
      <c r="D13" s="9">
        <v>49707058.47</v>
      </c>
      <c r="E13" s="10">
        <f>SUM(E15:E16)</f>
        <v>0</v>
      </c>
    </row>
    <row r="14" spans="1:5" ht="19.5" customHeight="1">
      <c r="A14" s="15" t="s">
        <v>38</v>
      </c>
      <c r="B14" s="9">
        <v>46623699.26</v>
      </c>
      <c r="C14" s="9">
        <v>47410988.37</v>
      </c>
      <c r="D14" s="9">
        <v>48966729.12</v>
      </c>
      <c r="E14" s="10"/>
    </row>
    <row r="15" spans="1:5" ht="19.5" customHeight="1">
      <c r="A15" s="19" t="s">
        <v>39</v>
      </c>
      <c r="B15" s="9">
        <v>46623699.26</v>
      </c>
      <c r="C15" s="9">
        <v>47410988.37</v>
      </c>
      <c r="D15" s="9">
        <v>48966729.12</v>
      </c>
      <c r="E15" s="14"/>
    </row>
    <row r="16" spans="1:5" ht="19.5" customHeight="1">
      <c r="A16" s="19" t="s">
        <v>40</v>
      </c>
      <c r="B16" s="9">
        <v>0</v>
      </c>
      <c r="C16" s="9">
        <v>0</v>
      </c>
      <c r="D16" s="9">
        <v>0</v>
      </c>
      <c r="E16" s="14">
        <v>0</v>
      </c>
    </row>
    <row r="17" spans="1:5" ht="19.5" customHeight="1">
      <c r="A17" s="19" t="s">
        <v>41</v>
      </c>
      <c r="B17" s="9">
        <v>0</v>
      </c>
      <c r="C17" s="9"/>
      <c r="D17" s="9"/>
      <c r="E17" s="14"/>
    </row>
    <row r="18" spans="1:5" ht="19.5" customHeight="1">
      <c r="A18" s="19" t="s">
        <v>42</v>
      </c>
      <c r="B18" s="9">
        <v>0</v>
      </c>
      <c r="C18" s="9"/>
      <c r="D18" s="9"/>
      <c r="E18" s="14"/>
    </row>
    <row r="19" spans="1:5" ht="19.5" customHeight="1">
      <c r="A19" s="19" t="s">
        <v>39</v>
      </c>
      <c r="B19" s="9">
        <v>0</v>
      </c>
      <c r="C19" s="9"/>
      <c r="D19" s="9"/>
      <c r="E19" s="14"/>
    </row>
    <row r="20" spans="1:5" ht="19.5" customHeight="1">
      <c r="A20" s="19" t="s">
        <v>40</v>
      </c>
      <c r="B20" s="9"/>
      <c r="C20" s="9"/>
      <c r="D20" s="9"/>
      <c r="E20" s="14"/>
    </row>
    <row r="21" spans="1:5" ht="19.5" customHeight="1">
      <c r="A21" s="19" t="s">
        <v>43</v>
      </c>
      <c r="B21" s="9">
        <f>SUM(B22:B25)</f>
        <v>2009824.11</v>
      </c>
      <c r="C21" s="9">
        <v>831793.27</v>
      </c>
      <c r="D21" s="9">
        <v>740329.35</v>
      </c>
      <c r="E21" s="14"/>
    </row>
    <row r="22" spans="1:5" ht="19.5" customHeight="1">
      <c r="A22" s="19" t="s">
        <v>27</v>
      </c>
      <c r="B22" s="9"/>
      <c r="C22" s="9"/>
      <c r="D22" s="9"/>
      <c r="E22" s="14"/>
    </row>
    <row r="23" spans="1:5" ht="19.5" customHeight="1">
      <c r="A23" s="19" t="s">
        <v>44</v>
      </c>
      <c r="B23" s="9">
        <v>1599760.87</v>
      </c>
      <c r="C23" s="9">
        <v>506636.59</v>
      </c>
      <c r="D23" s="9">
        <v>495970.55</v>
      </c>
      <c r="E23" s="14"/>
    </row>
    <row r="24" spans="1:5" ht="19.5" customHeight="1">
      <c r="A24" s="19" t="s">
        <v>45</v>
      </c>
      <c r="B24" s="9">
        <v>410063.24</v>
      </c>
      <c r="C24" s="9">
        <v>325156.68</v>
      </c>
      <c r="D24" s="9">
        <v>244358.8</v>
      </c>
      <c r="E24" s="14"/>
    </row>
    <row r="25" spans="1:5" ht="19.5" customHeight="1">
      <c r="A25" s="19" t="s">
        <v>28</v>
      </c>
      <c r="B25" s="9"/>
      <c r="C25" s="9"/>
      <c r="D25" s="9"/>
      <c r="E25" s="14"/>
    </row>
    <row r="26" spans="1:5" ht="19.5" customHeight="1">
      <c r="A26" s="19" t="s">
        <v>46</v>
      </c>
      <c r="B26" s="9"/>
      <c r="C26" s="9"/>
      <c r="D26" s="9"/>
      <c r="E26" s="14"/>
    </row>
    <row r="27" spans="1:5" ht="19.5" customHeight="1">
      <c r="A27" s="19" t="s">
        <v>47</v>
      </c>
      <c r="B27" s="9"/>
      <c r="C27" s="9"/>
      <c r="D27" s="9"/>
      <c r="E27" s="14"/>
    </row>
    <row r="28" spans="1:5" ht="23.25" customHeight="1">
      <c r="A28" s="15" t="s">
        <v>48</v>
      </c>
      <c r="B28" s="9">
        <v>0</v>
      </c>
      <c r="C28" s="9">
        <v>0</v>
      </c>
      <c r="D28" s="9">
        <v>0</v>
      </c>
      <c r="E28" s="14">
        <v>0</v>
      </c>
    </row>
    <row r="29" spans="1:5" ht="19.5" customHeight="1">
      <c r="A29" s="15" t="s">
        <v>19</v>
      </c>
      <c r="B29" s="9">
        <v>0</v>
      </c>
      <c r="C29" s="9">
        <v>0</v>
      </c>
      <c r="D29" s="9">
        <v>0</v>
      </c>
      <c r="E29" s="14">
        <v>0</v>
      </c>
    </row>
    <row r="30" spans="1:5" ht="19.5" customHeight="1">
      <c r="A30" s="21" t="s">
        <v>20</v>
      </c>
      <c r="B30" s="22">
        <v>28977399.29</v>
      </c>
      <c r="C30" s="22">
        <v>72962374.5</v>
      </c>
      <c r="D30" s="22">
        <v>67539448.87</v>
      </c>
      <c r="E30" s="25">
        <f>SUM(E31+E34-E35)</f>
        <v>0</v>
      </c>
    </row>
    <row r="31" spans="1:5" ht="19.5" customHeight="1">
      <c r="A31" s="15" t="s">
        <v>49</v>
      </c>
      <c r="B31" s="9">
        <v>28940188.79</v>
      </c>
      <c r="C31" s="9">
        <v>72819047.53</v>
      </c>
      <c r="D31" s="9">
        <v>67352510.76</v>
      </c>
      <c r="E31" s="14"/>
    </row>
    <row r="32" spans="1:5" ht="19.5" customHeight="1">
      <c r="A32" s="15" t="s">
        <v>50</v>
      </c>
      <c r="B32" s="9">
        <v>45342241.99</v>
      </c>
      <c r="C32" s="9">
        <v>72843991.55</v>
      </c>
      <c r="D32" s="9">
        <v>67458667.84</v>
      </c>
      <c r="E32" s="14"/>
    </row>
    <row r="33" spans="1:5" ht="19.5" customHeight="1">
      <c r="A33" s="15" t="s">
        <v>51</v>
      </c>
      <c r="B33" s="9">
        <v>16402053.2</v>
      </c>
      <c r="C33" s="9">
        <v>24944.02</v>
      </c>
      <c r="D33" s="9">
        <v>106157.08</v>
      </c>
      <c r="E33" s="14"/>
    </row>
    <row r="34" spans="1:5" ht="19.5" customHeight="1">
      <c r="A34" s="15" t="s">
        <v>21</v>
      </c>
      <c r="B34" s="9">
        <v>37210.5</v>
      </c>
      <c r="C34" s="9">
        <v>143326.97</v>
      </c>
      <c r="D34" s="9">
        <v>186938.11</v>
      </c>
      <c r="E34" s="14"/>
    </row>
    <row r="35" ht="19.5" customHeight="1">
      <c r="E35" s="14"/>
    </row>
    <row r="36" spans="1:5" ht="19.5" customHeight="1">
      <c r="A36" s="21" t="s">
        <v>22</v>
      </c>
      <c r="B36" s="22">
        <f>B11-B30</f>
        <v>19656124.08</v>
      </c>
      <c r="C36" s="22">
        <f>C11-C30</f>
        <v>-24719592.86</v>
      </c>
      <c r="D36" s="22">
        <f>D11-D30</f>
        <v>-17832390.400000006</v>
      </c>
      <c r="E36" s="25">
        <f>E11-E30</f>
        <v>0</v>
      </c>
    </row>
    <row r="37" spans="1:5" ht="19.5" customHeight="1">
      <c r="A37" s="16" t="s">
        <v>23</v>
      </c>
      <c r="B37" s="9">
        <v>439048516.62</v>
      </c>
      <c r="C37" s="9">
        <v>451818551.81</v>
      </c>
      <c r="D37" s="9">
        <v>466514433.34</v>
      </c>
      <c r="E37" s="14">
        <v>0</v>
      </c>
    </row>
    <row r="38" spans="1:5" ht="19.5" customHeight="1">
      <c r="A38" s="16" t="s">
        <v>24</v>
      </c>
      <c r="B38" s="23">
        <f>B11/B37</f>
        <v>0.11077027145975464</v>
      </c>
      <c r="C38" s="23">
        <f>C11/C37</f>
        <v>0.10677468078001186</v>
      </c>
      <c r="D38" s="23">
        <v>0.1065</v>
      </c>
      <c r="E38" s="13">
        <v>0</v>
      </c>
    </row>
    <row r="39" spans="1:5" ht="19.5" customHeight="1">
      <c r="A39" s="16" t="s">
        <v>26</v>
      </c>
      <c r="B39" s="23">
        <f>B36/B37</f>
        <v>0.044769822322421216</v>
      </c>
      <c r="C39" s="23">
        <v>-0.0547</v>
      </c>
      <c r="D39" s="23">
        <v>-0.0382</v>
      </c>
      <c r="E39" s="13">
        <v>0</v>
      </c>
    </row>
    <row r="40" spans="1:5" ht="19.5" customHeight="1">
      <c r="A40" s="16" t="s">
        <v>52</v>
      </c>
      <c r="B40" s="9">
        <v>526858219.94</v>
      </c>
      <c r="C40" s="9">
        <v>542182262.17</v>
      </c>
      <c r="D40" s="9">
        <v>559817320.01</v>
      </c>
      <c r="E40" s="14">
        <v>0</v>
      </c>
    </row>
    <row r="41" spans="1:5" ht="19.5" customHeight="1">
      <c r="A41" s="16" t="s">
        <v>25</v>
      </c>
      <c r="B41" s="9">
        <v>474172397.95</v>
      </c>
      <c r="C41" s="9">
        <v>487964035.95</v>
      </c>
      <c r="D41" s="9">
        <v>503835588.01</v>
      </c>
      <c r="E41" s="14">
        <v>0</v>
      </c>
    </row>
    <row r="42" spans="1:5" ht="19.5" customHeight="1">
      <c r="A42" s="24" t="s">
        <v>33</v>
      </c>
      <c r="B42" s="9"/>
      <c r="C42" s="9"/>
      <c r="D42" s="9"/>
      <c r="E42" s="14"/>
    </row>
    <row r="43" spans="1:5" ht="19.5" customHeight="1">
      <c r="A43" s="16" t="s">
        <v>29</v>
      </c>
      <c r="B43" s="9">
        <v>0</v>
      </c>
      <c r="C43" s="9">
        <v>0</v>
      </c>
      <c r="D43" s="9">
        <v>0</v>
      </c>
      <c r="E43" s="14">
        <v>0</v>
      </c>
    </row>
    <row r="44" spans="1:5" ht="19.5" customHeight="1">
      <c r="A44" s="16" t="s">
        <v>53</v>
      </c>
      <c r="B44" s="9">
        <v>0</v>
      </c>
      <c r="C44" s="9">
        <v>0</v>
      </c>
      <c r="D44" s="9">
        <v>0</v>
      </c>
      <c r="E44" s="14">
        <v>0</v>
      </c>
    </row>
    <row r="45" spans="1:5" ht="19.5" customHeight="1">
      <c r="A45" s="16" t="s">
        <v>32</v>
      </c>
      <c r="B45" s="9"/>
      <c r="C45" s="9"/>
      <c r="D45" s="9"/>
      <c r="E45" s="14"/>
    </row>
    <row r="46" spans="1:5" ht="19.5" customHeight="1">
      <c r="A46" s="16" t="s">
        <v>30</v>
      </c>
      <c r="B46" s="9">
        <v>0</v>
      </c>
      <c r="C46" s="9">
        <v>0</v>
      </c>
      <c r="D46" s="9">
        <v>0</v>
      </c>
      <c r="E46" s="14">
        <v>0</v>
      </c>
    </row>
    <row r="47" spans="1:5" ht="19.5" customHeight="1">
      <c r="A47" s="16" t="s">
        <v>54</v>
      </c>
      <c r="B47" s="9">
        <v>429129.64</v>
      </c>
      <c r="C47" s="9">
        <v>417004.2</v>
      </c>
      <c r="D47" s="9">
        <v>440988.03</v>
      </c>
      <c r="E47" s="14">
        <v>0</v>
      </c>
    </row>
    <row r="48" spans="1:5" ht="19.5" customHeight="1">
      <c r="A48" s="16" t="s">
        <v>55</v>
      </c>
      <c r="B48" s="9">
        <v>302662.36</v>
      </c>
      <c r="C48" s="9">
        <v>3104200.86</v>
      </c>
      <c r="D48" s="9">
        <v>978612.24</v>
      </c>
      <c r="E48" s="14">
        <v>0</v>
      </c>
    </row>
    <row r="49" spans="1:5" ht="19.5" customHeight="1">
      <c r="A49" s="16" t="s">
        <v>31</v>
      </c>
      <c r="B49" s="9">
        <v>0</v>
      </c>
      <c r="C49" s="9">
        <v>0</v>
      </c>
      <c r="D49" s="9">
        <v>0</v>
      </c>
      <c r="E49" s="14">
        <v>0</v>
      </c>
    </row>
    <row r="50" spans="1:5" ht="19.5" customHeight="1">
      <c r="A50" s="16" t="s">
        <v>56</v>
      </c>
      <c r="B50" s="9"/>
      <c r="C50" s="9"/>
      <c r="D50" s="9"/>
      <c r="E50" s="14"/>
    </row>
    <row r="51" spans="1:5" ht="19.5" customHeight="1">
      <c r="A51" s="16" t="s">
        <v>57</v>
      </c>
      <c r="B51" s="9"/>
      <c r="C51" s="9"/>
      <c r="D51" s="9"/>
      <c r="E51" s="14"/>
    </row>
    <row r="52" spans="1:5" ht="30" customHeight="1">
      <c r="A52" s="27"/>
      <c r="B52" s="27"/>
      <c r="C52" s="27"/>
      <c r="D52" s="27"/>
      <c r="E52" s="27"/>
    </row>
    <row r="53" spans="1:5" ht="19.5" customHeight="1">
      <c r="A53" s="8" t="s">
        <v>1</v>
      </c>
      <c r="B53" s="8" t="s">
        <v>2</v>
      </c>
      <c r="C53" s="4"/>
      <c r="D53" s="8" t="s">
        <v>59</v>
      </c>
      <c r="E53" s="8" t="s">
        <v>36</v>
      </c>
    </row>
    <row r="54" spans="1:5" ht="15" customHeight="1">
      <c r="A54" s="8" t="s">
        <v>5</v>
      </c>
      <c r="B54" s="8" t="s">
        <v>6</v>
      </c>
      <c r="D54" s="1" t="s">
        <v>4</v>
      </c>
      <c r="E54" s="8" t="s">
        <v>3</v>
      </c>
    </row>
    <row r="55" spans="1:2" ht="15" customHeight="1">
      <c r="A55" s="8" t="s">
        <v>7</v>
      </c>
      <c r="B55" s="8" t="s">
        <v>8</v>
      </c>
    </row>
    <row r="56" ht="15" customHeight="1"/>
    <row r="57" ht="15" customHeight="1"/>
    <row r="58" ht="15" customHeight="1"/>
    <row r="59" ht="15" customHeight="1"/>
    <row r="60" spans="1:5" ht="15" customHeight="1">
      <c r="A60" s="8"/>
      <c r="B60" s="2"/>
      <c r="C60" s="8"/>
      <c r="D60" s="8"/>
      <c r="E60" s="8"/>
    </row>
    <row r="67" spans="1:5" ht="15.75">
      <c r="A67" s="8"/>
      <c r="B67" s="2"/>
      <c r="C67" s="8"/>
      <c r="D67" s="8"/>
      <c r="E67" s="8"/>
    </row>
  </sheetData>
  <sheetProtection selectLockedCells="1"/>
  <mergeCells count="7">
    <mergeCell ref="A52:E52"/>
    <mergeCell ref="B7:E7"/>
    <mergeCell ref="A7:A9"/>
    <mergeCell ref="A1:E1"/>
    <mergeCell ref="A2:E2"/>
    <mergeCell ref="B8:B9"/>
    <mergeCell ref="C8:E8"/>
  </mergeCells>
  <printOptions horizontalCentered="1"/>
  <pageMargins left="0" right="0" top="0.3937007874015748" bottom="0.3937007874015748" header="0.1968503937007874" footer="0.1968503937007874"/>
  <pageSetup fitToHeight="5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2015-10-09T14:53:04Z</cp:lastPrinted>
  <dcterms:created xsi:type="dcterms:W3CDTF">2013-05-15T13:44:41Z</dcterms:created>
  <dcterms:modified xsi:type="dcterms:W3CDTF">2018-10-08T17:24:57Z</dcterms:modified>
  <cp:category/>
  <cp:version/>
  <cp:contentType/>
  <cp:contentStatus/>
</cp:coreProperties>
</file>