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1º Bimestre 2018" sheetId="1" r:id="rId1"/>
  </sheets>
  <definedNames>
    <definedName name="_xlfn.SUMIFS" hidden="1">#NAME?</definedName>
    <definedName name="_xlnm.Print_Area" localSheetId="0">'RCL-1º Bimestre 2018'!$A$1:$O$41</definedName>
    <definedName name="Z_FED31D73_12BC_4C9A_9468_72952A34E245_.wvu.PrintArea" localSheetId="0" hidden="1">'RCL-1º Bimestre 2018'!$A$1:$O$41</definedName>
  </definedNames>
  <calcPr fullCalcOnLoad="1"/>
</workbook>
</file>

<file path=xl/sharedStrings.xml><?xml version="1.0" encoding="utf-8"?>
<sst xmlns="http://schemas.openxmlformats.org/spreadsheetml/2006/main" count="57" uniqueCount="55">
  <si>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</si>
  <si>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</si>
  <si>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</si>
  <si>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</si>
  <si>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</si>
  <si>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</si>
  <si>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</si>
  <si>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</si>
  <si>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</si>
  <si>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</si>
  <si>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</si>
  <si>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</si>
  <si>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</si>
  <si>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</si>
  <si>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</si>
  <si>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</si>
  <si>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</si>
  <si>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</si>
  <si>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</si>
  <si>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</si>
  <si>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</si>
  <si>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</si>
  <si>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</si>
  <si>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</si>
  <si>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</si>
  <si>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</si>
  <si>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</si>
  <si>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</si>
  <si>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</si>
  <si>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</si>
  <si>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</si>
  <si>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</si>
  <si>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</si>
  <si>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</si>
  <si>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</si>
  <si>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</si>
  <si>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</si>
  <si>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</si>
  <si>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</si>
  <si>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</si>
  <si>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</si>
  <si>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</si>
  <si>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</si>
  <si>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</si>
  <si>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</si>
  <si>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>Fabiano Martins de Oliveira</t>
  </si>
  <si>
    <t xml:space="preserve"> FEVEREIRO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</si>
  <si>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</si>
  <si>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</si>
  <si>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</si>
  <si>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</si>
  <si>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</si>
  <si>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</si>
  <si>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</si>
  <si>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1º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</si>
</sst>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7.710937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2" width="19.28125" style="1" bestFit="1" customWidth="1"/>
    <col min="13" max="13" width="18.00390625" style="1" customWidth="1"/>
    <col min="14" max="14" width="20.421875" style="1" customWidth="1"/>
    <col min="15" max="15" width="19.0039062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24" t="s">
        <v>13</v>
      </c>
      <c r="C7" s="24" t="s">
        <v>33</v>
      </c>
      <c r="D7" s="24" t="s">
        <v>6</v>
      </c>
      <c r="E7" s="24" t="s">
        <v>7</v>
      </c>
      <c r="F7" s="24" t="s">
        <v>8</v>
      </c>
      <c r="G7" s="24" t="s">
        <v>42</v>
      </c>
      <c r="H7" s="24" t="s">
        <v>9</v>
      </c>
      <c r="I7" s="24" t="s">
        <v>10</v>
      </c>
      <c r="J7" s="24" t="s">
        <v>11</v>
      </c>
      <c r="K7" s="24" t="s">
        <v>43</v>
      </c>
      <c r="L7" s="24" t="s">
        <v>12</v>
      </c>
      <c r="M7" s="24" t="s">
        <v>46</v>
      </c>
      <c r="N7" s="24" t="s">
        <v>34</v>
      </c>
      <c r="O7" s="26" t="s">
        <v>14</v>
      </c>
    </row>
    <row r="8" spans="1:15" ht="19.5" customHeight="1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5" ht="19.5" customHeight="1">
      <c r="A9" s="10" t="s">
        <v>5</v>
      </c>
      <c r="B9" s="11">
        <f aca="true" t="shared" si="0" ref="B9:K9">SUM(B10+B16+B17+B20+B29)</f>
        <v>66604605.029999994</v>
      </c>
      <c r="C9" s="11">
        <f t="shared" si="0"/>
        <v>29982151.230000004</v>
      </c>
      <c r="D9" s="11">
        <f t="shared" si="0"/>
        <v>38696447.67000001</v>
      </c>
      <c r="E9" s="11">
        <f t="shared" si="0"/>
        <v>32601356.74</v>
      </c>
      <c r="F9" s="11">
        <f t="shared" si="0"/>
        <v>34811716.21</v>
      </c>
      <c r="G9" s="11">
        <f t="shared" si="0"/>
        <v>36129566.550000004</v>
      </c>
      <c r="H9" s="11">
        <f t="shared" si="0"/>
        <v>33542168.7</v>
      </c>
      <c r="I9" s="11">
        <f t="shared" si="0"/>
        <v>40950735.3</v>
      </c>
      <c r="J9" s="11">
        <f t="shared" si="0"/>
        <v>34231348.620000005</v>
      </c>
      <c r="K9" s="11">
        <f t="shared" si="0"/>
        <v>45015696.86000001</v>
      </c>
      <c r="L9" s="11">
        <f>SUM(L10+L16+L17+L20+L29)</f>
        <v>51758534.27</v>
      </c>
      <c r="M9" s="11">
        <f>SUM(M10+M16+M17+M20+M29)</f>
        <v>41997950.84</v>
      </c>
      <c r="N9" s="11">
        <f>SUM(N10+N16+N17+N20+N29)</f>
        <v>486322278.02</v>
      </c>
      <c r="O9" s="11">
        <f>SUM(O10+O16+O17+O20+O29)</f>
        <v>533885873.14</v>
      </c>
    </row>
    <row r="10" spans="1:15" ht="19.5" customHeight="1">
      <c r="A10" s="19" t="s">
        <v>47</v>
      </c>
      <c r="B10" s="18">
        <f aca="true" t="shared" si="1" ref="B10:K10">SUM(B11:B15)</f>
        <v>36178209.489999995</v>
      </c>
      <c r="C10" s="18">
        <f t="shared" si="1"/>
        <v>12054017.780000003</v>
      </c>
      <c r="D10" s="18">
        <f t="shared" si="1"/>
        <v>12106053.379999999</v>
      </c>
      <c r="E10" s="18">
        <f t="shared" si="1"/>
        <v>11896921.84</v>
      </c>
      <c r="F10" s="18">
        <f t="shared" si="1"/>
        <v>13116520.440000001</v>
      </c>
      <c r="G10" s="18">
        <f t="shared" si="1"/>
        <v>12945799.15</v>
      </c>
      <c r="H10" s="18">
        <f t="shared" si="1"/>
        <v>12374082.24</v>
      </c>
      <c r="I10" s="18">
        <f t="shared" si="1"/>
        <v>13768321.409999998</v>
      </c>
      <c r="J10" s="18">
        <f t="shared" si="1"/>
        <v>14201257.020000003</v>
      </c>
      <c r="K10" s="18">
        <f t="shared" si="1"/>
        <v>15755052.370000001</v>
      </c>
      <c r="L10" s="18">
        <f>SUM(L11:L15)</f>
        <v>15742817.809999999</v>
      </c>
      <c r="M10" s="18">
        <f>SUM(M11:M15)</f>
        <v>13962432.25</v>
      </c>
      <c r="N10" s="18">
        <f aca="true" t="shared" si="2" ref="N10:N29">SUM(B10:M10)</f>
        <v>184101485.18</v>
      </c>
      <c r="O10" s="18">
        <f>SUM(O11:O15)</f>
        <v>215208535</v>
      </c>
    </row>
    <row r="11" spans="1:15" ht="19.5" customHeight="1">
      <c r="A11" s="20" t="s">
        <v>26</v>
      </c>
      <c r="B11" s="13">
        <v>29712673.47</v>
      </c>
      <c r="C11" s="13">
        <v>4975570.31</v>
      </c>
      <c r="D11" s="13">
        <v>4837531.89</v>
      </c>
      <c r="E11" s="13">
        <v>4633601.13</v>
      </c>
      <c r="F11" s="13">
        <v>4582017.23</v>
      </c>
      <c r="G11" s="13">
        <v>5066554.46</v>
      </c>
      <c r="H11" s="13">
        <v>4684949.11</v>
      </c>
      <c r="I11" s="13">
        <v>5146372.97</v>
      </c>
      <c r="J11" s="13">
        <v>5259486.55</v>
      </c>
      <c r="K11" s="13">
        <v>6477220.76</v>
      </c>
      <c r="L11" s="13">
        <v>8095604.51</v>
      </c>
      <c r="M11" s="13">
        <v>6570500.79</v>
      </c>
      <c r="N11" s="21">
        <f t="shared" si="2"/>
        <v>90042083.18000002</v>
      </c>
      <c r="O11" s="14">
        <v>113062600</v>
      </c>
    </row>
    <row r="12" spans="1:15" ht="19.5" customHeight="1">
      <c r="A12" s="20" t="s">
        <v>30</v>
      </c>
      <c r="B12" s="13">
        <v>3734032.28</v>
      </c>
      <c r="C12" s="13">
        <v>4386370.15</v>
      </c>
      <c r="D12" s="13">
        <v>4282364.65</v>
      </c>
      <c r="E12" s="13">
        <v>4307149.87</v>
      </c>
      <c r="F12" s="13">
        <v>4159801.85</v>
      </c>
      <c r="G12" s="13">
        <v>4884546.61</v>
      </c>
      <c r="H12" s="13">
        <v>4614834.73</v>
      </c>
      <c r="I12" s="13">
        <v>5484656.88</v>
      </c>
      <c r="J12" s="13">
        <v>4595472.25</v>
      </c>
      <c r="K12" s="13">
        <v>5588153.73</v>
      </c>
      <c r="L12" s="13">
        <v>4965264</v>
      </c>
      <c r="M12" s="13">
        <v>5378127.26</v>
      </c>
      <c r="N12" s="21">
        <f t="shared" si="2"/>
        <v>56380774.26</v>
      </c>
      <c r="O12" s="14">
        <v>51241700</v>
      </c>
    </row>
    <row r="13" spans="1:15" ht="19.5" customHeight="1">
      <c r="A13" s="20" t="s">
        <v>31</v>
      </c>
      <c r="B13" s="13">
        <v>1001871.1</v>
      </c>
      <c r="C13" s="13">
        <v>1004704.23</v>
      </c>
      <c r="D13" s="13">
        <v>976441.83</v>
      </c>
      <c r="E13" s="13">
        <v>920338.69</v>
      </c>
      <c r="F13" s="13">
        <v>1084209.41</v>
      </c>
      <c r="G13" s="13">
        <v>933333</v>
      </c>
      <c r="H13" s="13">
        <v>1044218.38</v>
      </c>
      <c r="I13" s="13">
        <v>877333.1</v>
      </c>
      <c r="J13" s="13">
        <v>996127.8</v>
      </c>
      <c r="K13" s="13">
        <v>1405713.04</v>
      </c>
      <c r="L13" s="13">
        <v>666857.31</v>
      </c>
      <c r="M13" s="13">
        <v>356215.83</v>
      </c>
      <c r="N13" s="21">
        <f t="shared" si="2"/>
        <v>11267363.719999999</v>
      </c>
      <c r="O13" s="14">
        <v>17544200</v>
      </c>
    </row>
    <row r="14" spans="1:15" ht="19.5" customHeight="1">
      <c r="A14" s="20" t="s">
        <v>32</v>
      </c>
      <c r="B14" s="13">
        <v>1089459.41</v>
      </c>
      <c r="C14" s="13">
        <v>1089291.37</v>
      </c>
      <c r="D14" s="13">
        <v>1164453.16</v>
      </c>
      <c r="E14" s="13">
        <v>1109320.72</v>
      </c>
      <c r="F14" s="13">
        <v>1450668.22</v>
      </c>
      <c r="G14" s="13">
        <v>1157833.71</v>
      </c>
      <c r="H14" s="13">
        <v>1244962.46</v>
      </c>
      <c r="I14" s="13">
        <v>1227430.63</v>
      </c>
      <c r="J14" s="13">
        <v>2307813.21</v>
      </c>
      <c r="K14" s="13">
        <v>1265192.49</v>
      </c>
      <c r="L14" s="13">
        <v>1447976.63</v>
      </c>
      <c r="M14" s="13">
        <v>1092521.6</v>
      </c>
      <c r="N14" s="21">
        <f t="shared" si="2"/>
        <v>15646923.610000001</v>
      </c>
      <c r="O14" s="14">
        <v>14875635</v>
      </c>
    </row>
    <row r="15" spans="1:15" ht="19.5" customHeight="1">
      <c r="A15" s="20" t="s">
        <v>48</v>
      </c>
      <c r="B15" s="13">
        <v>640173.23</v>
      </c>
      <c r="C15" s="13">
        <v>598081.72</v>
      </c>
      <c r="D15" s="13">
        <v>845261.85</v>
      </c>
      <c r="E15" s="13">
        <v>926511.43</v>
      </c>
      <c r="F15" s="13">
        <v>1839823.73</v>
      </c>
      <c r="G15" s="13">
        <v>903531.37</v>
      </c>
      <c r="H15" s="13">
        <v>785117.56</v>
      </c>
      <c r="I15" s="13">
        <v>1032527.83</v>
      </c>
      <c r="J15" s="13">
        <v>1042357.21</v>
      </c>
      <c r="K15" s="13">
        <v>1018772.35</v>
      </c>
      <c r="L15" s="13">
        <v>567115.36</v>
      </c>
      <c r="M15" s="13">
        <v>565066.77</v>
      </c>
      <c r="N15" s="21">
        <f t="shared" si="2"/>
        <v>10764340.409999998</v>
      </c>
      <c r="O15" s="14">
        <v>18484400</v>
      </c>
    </row>
    <row r="16" spans="1:15" ht="19.5" customHeight="1">
      <c r="A16" s="19" t="s">
        <v>49</v>
      </c>
      <c r="B16" s="18">
        <v>892826.54</v>
      </c>
      <c r="C16" s="18">
        <v>1021073.93</v>
      </c>
      <c r="D16" s="18">
        <v>666701.47</v>
      </c>
      <c r="E16" s="18">
        <v>688770.24</v>
      </c>
      <c r="F16" s="18">
        <v>637937.03</v>
      </c>
      <c r="G16" s="18">
        <v>631643.23</v>
      </c>
      <c r="H16" s="18">
        <v>667335.88</v>
      </c>
      <c r="I16" s="18">
        <v>640329.19</v>
      </c>
      <c r="J16" s="18">
        <v>708481.3</v>
      </c>
      <c r="K16" s="18">
        <v>719047.91</v>
      </c>
      <c r="L16" s="18">
        <v>719967.89</v>
      </c>
      <c r="M16" s="18">
        <v>745318.87</v>
      </c>
      <c r="N16" s="18">
        <f t="shared" si="2"/>
        <v>8739433.48</v>
      </c>
      <c r="O16" s="18">
        <v>8722000</v>
      </c>
    </row>
    <row r="17" spans="1:15" ht="19.5" customHeight="1">
      <c r="A17" s="20" t="s">
        <v>27</v>
      </c>
      <c r="B17" s="18">
        <f>SUM(B18:B19)</f>
        <v>367283.85000000003</v>
      </c>
      <c r="C17" s="18">
        <f aca="true" t="shared" si="3" ref="C17:M17">SUM(C18:C19)</f>
        <v>385454.58</v>
      </c>
      <c r="D17" s="18">
        <f t="shared" si="3"/>
        <v>318024.71</v>
      </c>
      <c r="E17" s="18">
        <f t="shared" si="3"/>
        <v>475670.82</v>
      </c>
      <c r="F17" s="18">
        <f t="shared" si="3"/>
        <v>330858.39</v>
      </c>
      <c r="G17" s="18">
        <f t="shared" si="3"/>
        <v>282461.66000000003</v>
      </c>
      <c r="H17" s="18">
        <f t="shared" si="3"/>
        <v>178383.81</v>
      </c>
      <c r="I17" s="18">
        <f t="shared" si="3"/>
        <v>4147979.9</v>
      </c>
      <c r="J17" s="18">
        <f t="shared" si="3"/>
        <v>100295.48999999999</v>
      </c>
      <c r="K17" s="18">
        <f t="shared" si="3"/>
        <v>126638.65</v>
      </c>
      <c r="L17" s="18">
        <f t="shared" si="3"/>
        <v>84718.12999999999</v>
      </c>
      <c r="M17" s="18">
        <f t="shared" si="3"/>
        <v>336270.95999999996</v>
      </c>
      <c r="N17" s="18">
        <f t="shared" si="2"/>
        <v>7134040.950000001</v>
      </c>
      <c r="O17" s="18">
        <f>SUM(O18:O19)</f>
        <v>4256377.88</v>
      </c>
    </row>
    <row r="18" spans="1:15" ht="19.5" customHeight="1">
      <c r="A18" s="20" t="s">
        <v>50</v>
      </c>
      <c r="B18" s="13">
        <v>350803.34</v>
      </c>
      <c r="C18" s="13">
        <v>367335.84</v>
      </c>
      <c r="D18" s="13">
        <v>300429.2</v>
      </c>
      <c r="E18" s="13">
        <v>458632.81</v>
      </c>
      <c r="F18" s="13">
        <v>314377.88</v>
      </c>
      <c r="G18" s="13">
        <v>265981.15</v>
      </c>
      <c r="H18" s="13">
        <v>168353.3</v>
      </c>
      <c r="I18" s="13">
        <v>137719.39</v>
      </c>
      <c r="J18" s="13">
        <v>99707.48</v>
      </c>
      <c r="K18" s="13">
        <v>126608.14</v>
      </c>
      <c r="L18" s="13">
        <v>83314.23</v>
      </c>
      <c r="M18" s="13">
        <v>76924.56</v>
      </c>
      <c r="N18" s="21">
        <f t="shared" si="2"/>
        <v>2750187.3200000003</v>
      </c>
      <c r="O18" s="13">
        <v>4028677.88</v>
      </c>
    </row>
    <row r="19" spans="1:15" ht="19.5" customHeight="1">
      <c r="A19" s="19" t="s">
        <v>51</v>
      </c>
      <c r="B19" s="13">
        <v>16480.51</v>
      </c>
      <c r="C19" s="13">
        <v>18118.74</v>
      </c>
      <c r="D19" s="13">
        <v>17595.51</v>
      </c>
      <c r="E19" s="13">
        <v>17038.01</v>
      </c>
      <c r="F19" s="13">
        <v>16480.51</v>
      </c>
      <c r="G19" s="13">
        <v>16480.51</v>
      </c>
      <c r="H19" s="13">
        <v>10030.51</v>
      </c>
      <c r="I19" s="13">
        <v>4010260.51</v>
      </c>
      <c r="J19" s="13">
        <v>588.01</v>
      </c>
      <c r="K19" s="13">
        <v>30.51</v>
      </c>
      <c r="L19" s="13">
        <v>1403.9</v>
      </c>
      <c r="M19" s="13">
        <v>259346.4</v>
      </c>
      <c r="N19" s="21">
        <f t="shared" si="2"/>
        <v>4383853.629999999</v>
      </c>
      <c r="O19" s="13">
        <v>227700</v>
      </c>
    </row>
    <row r="20" spans="1:15" ht="19.5" customHeight="1">
      <c r="A20" s="19" t="s">
        <v>28</v>
      </c>
      <c r="B20" s="18">
        <f aca="true" t="shared" si="4" ref="B20:K20">SUM(B21:B28)</f>
        <v>26129288.47</v>
      </c>
      <c r="C20" s="18">
        <f t="shared" si="4"/>
        <v>15980345.34</v>
      </c>
      <c r="D20" s="18">
        <f t="shared" si="4"/>
        <v>24723134.230000004</v>
      </c>
      <c r="E20" s="18">
        <f t="shared" si="4"/>
        <v>18761372.68</v>
      </c>
      <c r="F20" s="18">
        <f t="shared" si="4"/>
        <v>19957357.48</v>
      </c>
      <c r="G20" s="18">
        <f t="shared" si="4"/>
        <v>21221816.580000002</v>
      </c>
      <c r="H20" s="18">
        <f t="shared" si="4"/>
        <v>19390683.78</v>
      </c>
      <c r="I20" s="18">
        <f t="shared" si="4"/>
        <v>21503557.06</v>
      </c>
      <c r="J20" s="18">
        <f t="shared" si="4"/>
        <v>18380981.28</v>
      </c>
      <c r="K20" s="18">
        <f t="shared" si="4"/>
        <v>27371880.980000004</v>
      </c>
      <c r="L20" s="18">
        <f>SUM(L21:L28)</f>
        <v>34432565.17</v>
      </c>
      <c r="M20" s="18">
        <f>SUM(M21:M28)</f>
        <v>26583288.340000004</v>
      </c>
      <c r="N20" s="18">
        <f t="shared" si="2"/>
        <v>274436271.39</v>
      </c>
      <c r="O20" s="18">
        <f>SUM(O21:O28)</f>
        <v>296941360.26</v>
      </c>
    </row>
    <row r="21" spans="1:15" ht="19.5" customHeight="1">
      <c r="A21" s="20" t="s">
        <v>35</v>
      </c>
      <c r="B21" s="12">
        <v>3025030.7</v>
      </c>
      <c r="C21" s="12">
        <v>3644647.66</v>
      </c>
      <c r="D21" s="12">
        <v>4134223.73</v>
      </c>
      <c r="E21" s="12">
        <v>3810579.04</v>
      </c>
      <c r="F21" s="12">
        <v>4920044.22</v>
      </c>
      <c r="G21" s="12">
        <v>3337718.17</v>
      </c>
      <c r="H21" s="12">
        <v>2802559.08</v>
      </c>
      <c r="I21" s="12">
        <v>3176099.35</v>
      </c>
      <c r="J21" s="12">
        <v>3266840.61</v>
      </c>
      <c r="K21" s="12">
        <v>6285585.01</v>
      </c>
      <c r="L21" s="12">
        <v>3976987.7</v>
      </c>
      <c r="M21" s="12">
        <v>5199166.73</v>
      </c>
      <c r="N21" s="21">
        <f t="shared" si="2"/>
        <v>47579482</v>
      </c>
      <c r="O21" s="22">
        <v>55574900</v>
      </c>
    </row>
    <row r="22" spans="1:15" ht="19.5" customHeight="1">
      <c r="A22" s="20" t="s">
        <v>37</v>
      </c>
      <c r="B22" s="12">
        <v>9306243.87</v>
      </c>
      <c r="C22" s="12">
        <v>5031232.99</v>
      </c>
      <c r="D22" s="12">
        <v>10245544.63</v>
      </c>
      <c r="E22" s="12">
        <v>6513232.63</v>
      </c>
      <c r="F22" s="12">
        <v>7083552.26</v>
      </c>
      <c r="G22" s="12">
        <v>8237314.88</v>
      </c>
      <c r="H22" s="12">
        <v>7685067.94</v>
      </c>
      <c r="I22" s="12">
        <v>8820065.09</v>
      </c>
      <c r="J22" s="12">
        <v>6779772.45</v>
      </c>
      <c r="K22" s="12">
        <v>7905772.12</v>
      </c>
      <c r="L22" s="12">
        <v>9450551.64</v>
      </c>
      <c r="M22" s="12">
        <v>6872872.58</v>
      </c>
      <c r="N22" s="21">
        <f t="shared" si="2"/>
        <v>93931223.08000001</v>
      </c>
      <c r="O22" s="22">
        <v>106551900</v>
      </c>
    </row>
    <row r="23" spans="1:15" ht="19.5" customHeight="1">
      <c r="A23" s="20" t="s">
        <v>36</v>
      </c>
      <c r="B23" s="12">
        <v>4557330.8</v>
      </c>
      <c r="C23" s="12">
        <v>1095023.84</v>
      </c>
      <c r="D23" s="12">
        <v>1177369.15</v>
      </c>
      <c r="E23" s="12">
        <v>1202936.96</v>
      </c>
      <c r="F23" s="12">
        <v>963353.35</v>
      </c>
      <c r="G23" s="12">
        <v>1429292.6</v>
      </c>
      <c r="H23" s="12">
        <v>1210487.73</v>
      </c>
      <c r="I23" s="12">
        <v>855598.8</v>
      </c>
      <c r="J23" s="12">
        <v>813843.39</v>
      </c>
      <c r="K23" s="12">
        <v>1078991.14</v>
      </c>
      <c r="L23" s="12">
        <v>11165560.68</v>
      </c>
      <c r="M23" s="12">
        <v>5549079.6</v>
      </c>
      <c r="N23" s="21">
        <f t="shared" si="2"/>
        <v>31098868.04</v>
      </c>
      <c r="O23" s="22">
        <v>33836706</v>
      </c>
    </row>
    <row r="24" spans="1:15" ht="19.5" customHeight="1">
      <c r="A24" s="20" t="s">
        <v>38</v>
      </c>
      <c r="B24" s="12">
        <v>721.88</v>
      </c>
      <c r="C24" s="12">
        <v>4406.95</v>
      </c>
      <c r="D24" s="12">
        <v>3393.74</v>
      </c>
      <c r="E24" s="12">
        <v>4264.85</v>
      </c>
      <c r="F24" s="12">
        <v>799.87</v>
      </c>
      <c r="G24" s="12">
        <v>1485.97</v>
      </c>
      <c r="H24" s="12">
        <v>17534.3</v>
      </c>
      <c r="I24" s="12">
        <v>47743.09</v>
      </c>
      <c r="J24" s="12">
        <v>7585.81</v>
      </c>
      <c r="K24" s="12">
        <v>3412.33</v>
      </c>
      <c r="L24" s="12">
        <v>2586.61</v>
      </c>
      <c r="M24" s="12">
        <v>946.21</v>
      </c>
      <c r="N24" s="21">
        <f t="shared" si="2"/>
        <v>94881.61</v>
      </c>
      <c r="O24" s="22">
        <v>105200</v>
      </c>
    </row>
    <row r="25" spans="1:15" ht="19.5" customHeight="1">
      <c r="A25" s="20" t="s">
        <v>39</v>
      </c>
      <c r="B25" s="12">
        <v>34867.71</v>
      </c>
      <c r="C25" s="12">
        <v>34867.71</v>
      </c>
      <c r="D25" s="12">
        <v>34867.71</v>
      </c>
      <c r="E25" s="12">
        <v>34867.71</v>
      </c>
      <c r="F25" s="12">
        <v>34867.71</v>
      </c>
      <c r="G25" s="12">
        <v>34867.71</v>
      </c>
      <c r="H25" s="12">
        <v>34867.71</v>
      </c>
      <c r="I25" s="12">
        <v>34867.71</v>
      </c>
      <c r="J25" s="12">
        <v>34867.71</v>
      </c>
      <c r="K25" s="12">
        <v>34867.71</v>
      </c>
      <c r="L25" s="12">
        <v>34788.59</v>
      </c>
      <c r="M25" s="12">
        <v>34788.59</v>
      </c>
      <c r="N25" s="21">
        <f t="shared" si="2"/>
        <v>418254.28</v>
      </c>
      <c r="O25" s="22">
        <v>505300</v>
      </c>
    </row>
    <row r="26" spans="1:15" ht="19.5" customHeight="1">
      <c r="A26" s="20" t="s">
        <v>40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1">
        <f t="shared" si="2"/>
        <v>0</v>
      </c>
      <c r="O26" s="22">
        <v>0</v>
      </c>
    </row>
    <row r="27" spans="1:15" ht="19.5" customHeight="1">
      <c r="A27" s="20" t="s">
        <v>53</v>
      </c>
      <c r="B27" s="12">
        <v>6014173.13</v>
      </c>
      <c r="C27" s="12">
        <v>3159876.96</v>
      </c>
      <c r="D27" s="12">
        <v>5862459.49</v>
      </c>
      <c r="E27" s="12">
        <v>3939255.9</v>
      </c>
      <c r="F27" s="12">
        <v>4079317.28</v>
      </c>
      <c r="G27" s="12">
        <v>4923276.95</v>
      </c>
      <c r="H27" s="12">
        <v>4469451.39</v>
      </c>
      <c r="I27" s="12">
        <v>5068708.18</v>
      </c>
      <c r="J27" s="12">
        <v>3935628.92</v>
      </c>
      <c r="K27" s="12">
        <v>4739359.93</v>
      </c>
      <c r="L27" s="12">
        <v>7613717.5</v>
      </c>
      <c r="M27" s="12">
        <v>5093784.05</v>
      </c>
      <c r="N27" s="21">
        <f t="shared" si="2"/>
        <v>58899009.68</v>
      </c>
      <c r="O27" s="22">
        <v>59789300</v>
      </c>
    </row>
    <row r="28" spans="1:15" ht="19.5" customHeight="1">
      <c r="A28" s="20" t="s">
        <v>41</v>
      </c>
      <c r="B28" s="12">
        <v>3190920.38</v>
      </c>
      <c r="C28" s="12">
        <v>3010289.23</v>
      </c>
      <c r="D28" s="12">
        <v>3265275.78</v>
      </c>
      <c r="E28" s="12">
        <v>3256235.59</v>
      </c>
      <c r="F28" s="12">
        <v>2875422.79</v>
      </c>
      <c r="G28" s="12">
        <v>3257860.3</v>
      </c>
      <c r="H28" s="12">
        <v>3170715.63</v>
      </c>
      <c r="I28" s="12">
        <v>3500474.84</v>
      </c>
      <c r="J28" s="12">
        <v>3542442.39</v>
      </c>
      <c r="K28" s="12">
        <v>7323892.74</v>
      </c>
      <c r="L28" s="12">
        <v>2188372.45</v>
      </c>
      <c r="M28" s="12">
        <v>3832650.58</v>
      </c>
      <c r="N28" s="21">
        <f t="shared" si="2"/>
        <v>42414552.7</v>
      </c>
      <c r="O28" s="22">
        <v>40578054.26</v>
      </c>
    </row>
    <row r="29" spans="1:15" ht="19.5" customHeight="1">
      <c r="A29" s="19" t="s">
        <v>29</v>
      </c>
      <c r="B29" s="18">
        <v>3036996.68</v>
      </c>
      <c r="C29" s="18">
        <v>541259.6</v>
      </c>
      <c r="D29" s="18">
        <v>882533.88</v>
      </c>
      <c r="E29" s="18">
        <v>778621.16</v>
      </c>
      <c r="F29" s="18">
        <v>769042.87</v>
      </c>
      <c r="G29" s="18">
        <v>1047845.93</v>
      </c>
      <c r="H29" s="18">
        <v>931682.99</v>
      </c>
      <c r="I29" s="18">
        <v>890547.74</v>
      </c>
      <c r="J29" s="18">
        <v>840333.53</v>
      </c>
      <c r="K29" s="18">
        <v>1043076.95</v>
      </c>
      <c r="L29" s="18">
        <v>778465.27</v>
      </c>
      <c r="M29" s="18">
        <v>370640.42</v>
      </c>
      <c r="N29" s="18">
        <f t="shared" si="2"/>
        <v>11911047.019999998</v>
      </c>
      <c r="O29" s="18">
        <v>8757600</v>
      </c>
    </row>
    <row r="30" spans="1:15" ht="19.5" customHeight="1">
      <c r="A30" s="10" t="s">
        <v>15</v>
      </c>
      <c r="B30" s="11">
        <f>SUM(B31:B32)</f>
        <v>3395745.57</v>
      </c>
      <c r="C30" s="11">
        <f>SUM(C31:C32)</f>
        <v>1971412.16</v>
      </c>
      <c r="D30" s="11">
        <f>SUM(D31:D32)</f>
        <v>3129207.42</v>
      </c>
      <c r="E30" s="11">
        <f>SUM(E31:E32)</f>
        <v>2322913.07</v>
      </c>
      <c r="F30" s="11">
        <f>SUM(F31:F32)</f>
        <v>2214674.47</v>
      </c>
      <c r="G30" s="11">
        <f>SUM(G31:G32)</f>
        <v>2619728.14</v>
      </c>
      <c r="H30" s="11">
        <f>SUM(H31:H32)</f>
        <v>2360012.7</v>
      </c>
      <c r="I30" s="11">
        <f>SUM(I31:I32)</f>
        <v>2599220.58</v>
      </c>
      <c r="J30" s="11">
        <f>SUM(J31:J32)</f>
        <v>2194209.41</v>
      </c>
      <c r="K30" s="11">
        <f>SUM(K31:K32)</f>
        <v>2691944.33</v>
      </c>
      <c r="L30" s="11">
        <f>SUM(L31:L32)</f>
        <v>4940790</v>
      </c>
      <c r="M30" s="11">
        <f>SUM(M31:M32)</f>
        <v>3545581.11</v>
      </c>
      <c r="N30" s="11">
        <f>SUM(N31:N32)</f>
        <v>33985438.96</v>
      </c>
      <c r="O30" s="11">
        <f>SUM(O31:O32)</f>
        <v>38654301</v>
      </c>
    </row>
    <row r="31" spans="1:15" ht="19.5" customHeight="1">
      <c r="A31" s="15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v>0</v>
      </c>
      <c r="M31" s="13">
        <v>0</v>
      </c>
      <c r="N31" s="12">
        <f>SUM(B31:M31)</f>
        <v>0</v>
      </c>
      <c r="O31" s="14">
        <v>0</v>
      </c>
    </row>
    <row r="32" spans="1:15" ht="19.5" customHeight="1">
      <c r="A32" s="15" t="s">
        <v>52</v>
      </c>
      <c r="B32" s="13">
        <v>3395745.57</v>
      </c>
      <c r="C32" s="13">
        <v>1971412.16</v>
      </c>
      <c r="D32" s="13">
        <v>3129207.42</v>
      </c>
      <c r="E32" s="13">
        <v>2322913.07</v>
      </c>
      <c r="F32" s="13">
        <v>2214674.47</v>
      </c>
      <c r="G32" s="13">
        <v>2619728.14</v>
      </c>
      <c r="H32" s="13">
        <v>2360012.7</v>
      </c>
      <c r="I32" s="13">
        <v>2599220.58</v>
      </c>
      <c r="J32" s="13">
        <v>2194209.41</v>
      </c>
      <c r="K32" s="13">
        <v>2691944.33</v>
      </c>
      <c r="L32" s="13">
        <v>4940790</v>
      </c>
      <c r="M32" s="13">
        <v>3545581.11</v>
      </c>
      <c r="N32" s="12">
        <f>SUM(B32:M32)</f>
        <v>33985438.96</v>
      </c>
      <c r="O32" s="14">
        <v>38654301</v>
      </c>
    </row>
    <row r="33" spans="1:15" ht="19.5" customHeight="1">
      <c r="A33" s="15" t="s">
        <v>17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>SUM(B33:M33)</f>
        <v>0</v>
      </c>
      <c r="O33" s="14"/>
    </row>
    <row r="34" spans="1:15" ht="19.5" customHeight="1" thickBot="1">
      <c r="A34" s="16" t="s">
        <v>0</v>
      </c>
      <c r="B34" s="17">
        <f aca="true" t="shared" si="5" ref="B34:K34">SUM(B9-B30)</f>
        <v>63208859.45999999</v>
      </c>
      <c r="C34" s="17">
        <f t="shared" si="5"/>
        <v>28010739.070000004</v>
      </c>
      <c r="D34" s="17">
        <f t="shared" si="5"/>
        <v>35567240.25000001</v>
      </c>
      <c r="E34" s="17">
        <f t="shared" si="5"/>
        <v>30278443.669999998</v>
      </c>
      <c r="F34" s="17">
        <f t="shared" si="5"/>
        <v>32597041.740000002</v>
      </c>
      <c r="G34" s="17">
        <f>SUM(G9-G30)</f>
        <v>33509838.410000004</v>
      </c>
      <c r="H34" s="17">
        <f>SUM(H9-H30)</f>
        <v>31182156</v>
      </c>
      <c r="I34" s="17">
        <f t="shared" si="5"/>
        <v>38351514.72</v>
      </c>
      <c r="J34" s="17">
        <f t="shared" si="5"/>
        <v>32037139.210000005</v>
      </c>
      <c r="K34" s="17">
        <f t="shared" si="5"/>
        <v>42323752.53000001</v>
      </c>
      <c r="L34" s="17">
        <f>SUM(L9-L30)</f>
        <v>46817744.27</v>
      </c>
      <c r="M34" s="17">
        <f>SUM(M9-M30)</f>
        <v>38452369.730000004</v>
      </c>
      <c r="N34" s="17">
        <f>SUM(B34:M34)</f>
        <v>452336839.06</v>
      </c>
      <c r="O34" s="17">
        <f>SUM(O9-O30)</f>
        <v>495231572.14</v>
      </c>
    </row>
    <row r="35" ht="13.5" thickTop="1"/>
    <row r="37" spans="1:13" ht="12.75">
      <c r="A37" s="9" t="s">
        <v>18</v>
      </c>
      <c r="D37" s="23" t="s">
        <v>19</v>
      </c>
      <c r="E37" s="23"/>
      <c r="F37" s="23"/>
      <c r="H37" s="23" t="s">
        <v>45</v>
      </c>
      <c r="I37" s="23"/>
      <c r="J37" s="23"/>
      <c r="K37" s="23"/>
      <c r="M37" s="9" t="s">
        <v>44</v>
      </c>
    </row>
    <row r="38" spans="1:13" ht="12.75">
      <c r="A38" s="9" t="s">
        <v>22</v>
      </c>
      <c r="D38" s="23" t="s">
        <v>23</v>
      </c>
      <c r="E38" s="23"/>
      <c r="F38" s="23"/>
      <c r="H38" s="23" t="s">
        <v>21</v>
      </c>
      <c r="I38" s="23"/>
      <c r="J38" s="23"/>
      <c r="K38" s="23"/>
      <c r="M38" s="9" t="s">
        <v>20</v>
      </c>
    </row>
    <row r="39" spans="1:6" ht="12.75">
      <c r="A39" s="9" t="s">
        <v>24</v>
      </c>
      <c r="D39" s="23" t="s">
        <v>25</v>
      </c>
      <c r="E39" s="23"/>
      <c r="F39" s="23"/>
    </row>
    <row r="44" spans="1:16" ht="15">
      <c r="A44" s="6"/>
      <c r="B44" s="6"/>
      <c r="C44" s="6"/>
      <c r="D44" s="6"/>
      <c r="E44" s="6"/>
      <c r="F44" s="6"/>
      <c r="L44" s="6"/>
      <c r="P44" s="5"/>
    </row>
  </sheetData>
  <sheetProtection selectLockedCells="1"/>
  <mergeCells count="23"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H7:H8"/>
    <mergeCell ref="I7:I8"/>
    <mergeCell ref="J7:J8"/>
    <mergeCell ref="K7:K8"/>
    <mergeCell ref="L7:L8"/>
    <mergeCell ref="M7:M8"/>
    <mergeCell ref="D39:F39"/>
    <mergeCell ref="H37:K37"/>
    <mergeCell ref="D37:F37"/>
    <mergeCell ref="H38:K38"/>
    <mergeCell ref="D38:F3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2018-04-02T18:28:50Z</dcterms:modified>
  <cp:category/>
  <cp:version/>
  <cp:contentType/>
  <cp:contentStatus/>
</cp:coreProperties>
</file>