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1º Bimestre 2017" sheetId="1" r:id="rId1"/>
  </sheets>
  <definedNames>
    <definedName name="_xlfn.SUMIFS" hidden="1">#NAME?</definedName>
    <definedName name="_xlnm.Print_Area" localSheetId="0">'RCL-1º Bimestre 2017'!$A$1:$O$40</definedName>
    <definedName name="Z_FED31D73_12BC_4C9A_9468_72952A34E245_.wvu.PrintArea" localSheetId="0" hidden="1">'RCL-1º Bimestre 2017'!$A$1:$O$40</definedName>
  </definedNames>
  <calcPr fullCalcOnLoad="1"/>
</workbook>
</file>

<file path=xl/sharedStrings.xml><?xml version="1.0" encoding="utf-8"?>
<sst xmlns="http://schemas.openxmlformats.org/spreadsheetml/2006/main" count="56" uniqueCount="54">
  <si>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</si>
  <si>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</si>
  <si>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</si>
  <si>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</si>
  <si>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</si>
  <si>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</si>
  <si>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</si>
  <si>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</si>
  <si>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</si>
  <si>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</si>
  <si>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</si>
  <si>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</si>
  <si>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</si>
  <si>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</si>
  <si>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</si>
  <si>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</si>
  <si>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Contrib. Serv. Reg.Própr.Previdência</t>
  </si>
  <si>
    <t xml:space="preserve">    Compensação Financ.entre Reg. Prev.</t>
  </si>
  <si>
    <t xml:space="preserve">    FUNDEB</t>
  </si>
  <si>
    <t xml:space="preserve">    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</si>
  <si>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</si>
  <si>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</si>
  <si>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</si>
  <si>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</si>
  <si>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</si>
  <si>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</si>
  <si>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</si>
  <si>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</si>
  <si>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IPTU</t>
  </si>
  <si>
    <t>Receita Tributária</t>
  </si>
  <si>
    <t>Receita de Contribuições</t>
  </si>
  <si>
    <t>Receita Patrimonial</t>
  </si>
  <si>
    <t>Transferências Correntes</t>
  </si>
  <si>
    <t>Outras Receitas Correntes</t>
  </si>
  <si>
    <t>ISS</t>
  </si>
  <si>
    <t>ITBI</t>
  </si>
  <si>
    <t>IRRF</t>
  </si>
  <si>
    <t>Outras Receitas Tributárias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</si>
  <si>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</si>
  <si>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</si>
  <si>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</si>
  <si>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</si>
  <si>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</si>
  <si>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</si>
  <si>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</si>
  <si>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</si>
  <si>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Transferências dp FUNDEB</t>
  </si>
  <si>
    <t>Outras Transferências Correntes</t>
  </si>
  <si>
    <t>AGOSTO</t>
  </si>
  <si>
    <t>DEZEMBRO</t>
  </si>
  <si>
    <t>MÊS DE REF: FEVEREIRO</t>
  </si>
  <si>
    <t>1º BIMESTRE DE 2017</t>
  </si>
  <si>
    <t>Saulo Pedroso de Souza</t>
  </si>
  <si>
    <t>Fabiano Martins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</si>
</sst>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171" fontId="5" fillId="23" borderId="14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6" fillId="0" borderId="15" xfId="53" applyNumberFormat="1" applyFont="1" applyBorder="1" applyAlignment="1" applyProtection="1">
      <alignment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9" fillId="14" borderId="16" xfId="53" applyFont="1" applyFill="1" applyBorder="1" applyAlignment="1" applyProtection="1">
      <alignment horizontal="center" vertical="center" wrapText="1"/>
      <protection hidden="1"/>
    </xf>
    <xf numFmtId="0" fontId="29" fillId="14" borderId="17" xfId="53" applyFont="1" applyFill="1" applyBorder="1" applyAlignment="1" applyProtection="1">
      <alignment horizontal="center" vertical="center" wrapText="1"/>
      <protection hidden="1"/>
    </xf>
    <xf numFmtId="0" fontId="29" fillId="14" borderId="18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 wrapText="1"/>
      <protection hidden="1"/>
    </xf>
    <xf numFmtId="0" fontId="29" fillId="14" borderId="19" xfId="53" applyFont="1" applyFill="1" applyBorder="1" applyAlignment="1" applyProtection="1">
      <alignment horizontal="center" vertical="center" wrapText="1"/>
      <protection hidden="1"/>
    </xf>
    <xf numFmtId="0" fontId="29" fillId="14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="80" zoomScaleNormal="80" zoomScalePageLayoutView="0" workbookViewId="0" topLeftCell="A16">
      <selection activeCell="H37" sqref="H37:K37"/>
    </sheetView>
  </sheetViews>
  <sheetFormatPr defaultColWidth="9.140625" defaultRowHeight="12.75"/>
  <cols>
    <col min="1" max="1" width="40.7109375" style="1" customWidth="1"/>
    <col min="2" max="15" width="14.7109375" style="1" customWidth="1"/>
    <col min="16" max="16384" width="9.140625" style="1" customWidth="1"/>
  </cols>
  <sheetData>
    <row r="1" spans="1:15" ht="23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4</v>
      </c>
    </row>
    <row r="7" spans="1:15" ht="19.5" customHeight="1" thickTop="1">
      <c r="A7" s="25" t="s">
        <v>5</v>
      </c>
      <c r="B7" s="27" t="s">
        <v>13</v>
      </c>
      <c r="C7" s="27" t="s">
        <v>38</v>
      </c>
      <c r="D7" s="27" t="s">
        <v>6</v>
      </c>
      <c r="E7" s="27" t="s">
        <v>7</v>
      </c>
      <c r="F7" s="27" t="s">
        <v>8</v>
      </c>
      <c r="G7" s="27" t="s">
        <v>48</v>
      </c>
      <c r="H7" s="27" t="s">
        <v>9</v>
      </c>
      <c r="I7" s="27" t="s">
        <v>10</v>
      </c>
      <c r="J7" s="27" t="s">
        <v>11</v>
      </c>
      <c r="K7" s="27" t="s">
        <v>49</v>
      </c>
      <c r="L7" s="27" t="s">
        <v>12</v>
      </c>
      <c r="M7" s="27" t="s">
        <v>50</v>
      </c>
      <c r="N7" s="27" t="s">
        <v>39</v>
      </c>
      <c r="O7" s="29" t="s">
        <v>14</v>
      </c>
    </row>
    <row r="8" spans="1:15" ht="19.5" customHeight="1">
      <c r="A8" s="26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0"/>
    </row>
    <row r="9" spans="1:15" ht="19.5" customHeight="1">
      <c r="A9" s="10" t="s">
        <v>5</v>
      </c>
      <c r="B9" s="11">
        <f aca="true" t="shared" si="0" ref="B9:O9">SUM(B10+B16+B17+B18+B27)</f>
        <v>58796151.69999999</v>
      </c>
      <c r="C9" s="11">
        <f t="shared" si="0"/>
        <v>30824345.28</v>
      </c>
      <c r="D9" s="11">
        <f t="shared" si="0"/>
        <v>35194538.800000004</v>
      </c>
      <c r="E9" s="11">
        <f t="shared" si="0"/>
        <v>29774088.869999997</v>
      </c>
      <c r="F9" s="11">
        <f t="shared" si="0"/>
        <v>30837607.370000005</v>
      </c>
      <c r="G9" s="11">
        <f t="shared" si="0"/>
        <v>34204810.269999996</v>
      </c>
      <c r="H9" s="11">
        <f t="shared" si="0"/>
        <v>29197264.9</v>
      </c>
      <c r="I9" s="11">
        <f t="shared" si="0"/>
        <v>30753445.680000003</v>
      </c>
      <c r="J9" s="11">
        <f t="shared" si="0"/>
        <v>35614196.04</v>
      </c>
      <c r="K9" s="11">
        <f t="shared" si="0"/>
        <v>41190881.85</v>
      </c>
      <c r="L9" s="11">
        <f t="shared" si="0"/>
        <v>46090242.41</v>
      </c>
      <c r="M9" s="11">
        <f t="shared" si="0"/>
        <v>33242525.229999997</v>
      </c>
      <c r="N9" s="11">
        <f t="shared" si="0"/>
        <v>435720098.40000004</v>
      </c>
      <c r="O9" s="11">
        <f t="shared" si="0"/>
        <v>476725160</v>
      </c>
    </row>
    <row r="10" spans="1:15" ht="19.5" customHeight="1">
      <c r="A10" s="19" t="s">
        <v>29</v>
      </c>
      <c r="B10" s="18">
        <f aca="true" t="shared" si="1" ref="B10:M10">SUM(B11:B15)</f>
        <v>31575440.45</v>
      </c>
      <c r="C10" s="18">
        <f t="shared" si="1"/>
        <v>10074051.07</v>
      </c>
      <c r="D10" s="18">
        <f t="shared" si="1"/>
        <v>9665284.3</v>
      </c>
      <c r="E10" s="18">
        <f t="shared" si="1"/>
        <v>10806372.77</v>
      </c>
      <c r="F10" s="18">
        <f t="shared" si="1"/>
        <v>9800889.52</v>
      </c>
      <c r="G10" s="18">
        <f t="shared" si="1"/>
        <v>11397810.43</v>
      </c>
      <c r="H10" s="18">
        <f t="shared" si="1"/>
        <v>10288808.53</v>
      </c>
      <c r="I10" s="18">
        <f t="shared" si="1"/>
        <v>10034743.23</v>
      </c>
      <c r="J10" s="18">
        <f t="shared" si="1"/>
        <v>11445577.389999999</v>
      </c>
      <c r="K10" s="18">
        <f t="shared" si="1"/>
        <v>11976287.520000001</v>
      </c>
      <c r="L10" s="18">
        <f t="shared" si="1"/>
        <v>12733952.74</v>
      </c>
      <c r="M10" s="18">
        <f t="shared" si="1"/>
        <v>11025080.099999998</v>
      </c>
      <c r="N10" s="18">
        <f aca="true" t="shared" si="2" ref="N10:N27">SUM(B10:M10)</f>
        <v>150824298.04999998</v>
      </c>
      <c r="O10" s="18">
        <f>SUM(O11:O15)</f>
        <v>170656760</v>
      </c>
    </row>
    <row r="11" spans="1:15" ht="19.5" customHeight="1">
      <c r="A11" s="20" t="s">
        <v>28</v>
      </c>
      <c r="B11" s="12">
        <v>25814097.71</v>
      </c>
      <c r="C11" s="12">
        <v>4154697.75</v>
      </c>
      <c r="D11" s="12">
        <v>3933863.2</v>
      </c>
      <c r="E11" s="12">
        <v>3747506.61</v>
      </c>
      <c r="F11" s="12">
        <v>3827423.45</v>
      </c>
      <c r="G11" s="12">
        <v>3840957.81</v>
      </c>
      <c r="H11" s="12">
        <v>3784309.7</v>
      </c>
      <c r="I11" s="12">
        <v>3671140.33</v>
      </c>
      <c r="J11" s="12">
        <v>4229581.83</v>
      </c>
      <c r="K11" s="12">
        <v>5052032.93</v>
      </c>
      <c r="L11" s="13">
        <v>6729612.99</v>
      </c>
      <c r="M11" s="13">
        <v>5252015.28</v>
      </c>
      <c r="N11" s="21">
        <f t="shared" si="2"/>
        <v>74037239.59</v>
      </c>
      <c r="O11" s="14">
        <v>80212700</v>
      </c>
    </row>
    <row r="12" spans="1:15" ht="19.5" customHeight="1">
      <c r="A12" s="20" t="s">
        <v>34</v>
      </c>
      <c r="B12" s="12">
        <v>3466496.6</v>
      </c>
      <c r="C12" s="12">
        <v>3391804.26</v>
      </c>
      <c r="D12" s="12">
        <v>3315869.29</v>
      </c>
      <c r="E12" s="12">
        <v>3437639.28</v>
      </c>
      <c r="F12" s="12">
        <v>3236759.06</v>
      </c>
      <c r="G12" s="12">
        <v>3526175.78</v>
      </c>
      <c r="H12" s="12">
        <v>3751514.89</v>
      </c>
      <c r="I12" s="12">
        <v>3902295.91</v>
      </c>
      <c r="J12" s="12">
        <v>3522833.88</v>
      </c>
      <c r="K12" s="12">
        <v>3596990.4</v>
      </c>
      <c r="L12" s="13">
        <v>4060361.12</v>
      </c>
      <c r="M12" s="13">
        <v>3644542.49</v>
      </c>
      <c r="N12" s="21">
        <f t="shared" si="2"/>
        <v>42853282.96</v>
      </c>
      <c r="O12" s="14">
        <v>47530260</v>
      </c>
    </row>
    <row r="13" spans="1:15" ht="19.5" customHeight="1">
      <c r="A13" s="20" t="s">
        <v>35</v>
      </c>
      <c r="B13" s="12">
        <v>884671.29</v>
      </c>
      <c r="C13" s="12">
        <v>958676.54</v>
      </c>
      <c r="D13" s="12">
        <v>750483.24</v>
      </c>
      <c r="E13" s="12">
        <v>850465.52</v>
      </c>
      <c r="F13" s="12">
        <v>1040514.09</v>
      </c>
      <c r="G13" s="12">
        <v>2222744.49</v>
      </c>
      <c r="H13" s="12">
        <v>1011359.36</v>
      </c>
      <c r="I13" s="12">
        <v>770224.33</v>
      </c>
      <c r="J13" s="12">
        <v>1045710.89</v>
      </c>
      <c r="K13" s="12">
        <v>1417640.29</v>
      </c>
      <c r="L13" s="13">
        <v>442991.47</v>
      </c>
      <c r="M13" s="13">
        <v>702168.19</v>
      </c>
      <c r="N13" s="21">
        <f t="shared" si="2"/>
        <v>12097649.700000003</v>
      </c>
      <c r="O13" s="14">
        <v>11876000</v>
      </c>
    </row>
    <row r="14" spans="1:15" ht="19.5" customHeight="1">
      <c r="A14" s="20" t="s">
        <v>36</v>
      </c>
      <c r="B14" s="12">
        <v>861335.74</v>
      </c>
      <c r="C14" s="12">
        <v>882165.02</v>
      </c>
      <c r="D14" s="12">
        <v>915410.02</v>
      </c>
      <c r="E14" s="12">
        <v>1274586.01</v>
      </c>
      <c r="F14" s="12">
        <v>1096528.39</v>
      </c>
      <c r="G14" s="12">
        <v>1105138.21</v>
      </c>
      <c r="H14" s="12">
        <v>1089258.8</v>
      </c>
      <c r="I14" s="12">
        <v>1082340.57</v>
      </c>
      <c r="J14" s="12">
        <v>2014753.84</v>
      </c>
      <c r="K14" s="12">
        <v>1105345.59</v>
      </c>
      <c r="L14" s="13">
        <v>1209444.55</v>
      </c>
      <c r="M14" s="13">
        <v>959470.44</v>
      </c>
      <c r="N14" s="21">
        <f t="shared" si="2"/>
        <v>13595777.18</v>
      </c>
      <c r="O14" s="14">
        <v>13078700</v>
      </c>
    </row>
    <row r="15" spans="1:15" ht="19.5" customHeight="1">
      <c r="A15" s="20" t="s">
        <v>37</v>
      </c>
      <c r="B15" s="12">
        <v>548839.11</v>
      </c>
      <c r="C15" s="12">
        <v>686707.5</v>
      </c>
      <c r="D15" s="12">
        <v>749658.55</v>
      </c>
      <c r="E15" s="12">
        <v>1496175.35</v>
      </c>
      <c r="F15" s="12">
        <v>599664.53</v>
      </c>
      <c r="G15" s="12">
        <v>702794.14</v>
      </c>
      <c r="H15" s="12">
        <v>652365.78</v>
      </c>
      <c r="I15" s="12">
        <v>608742.09</v>
      </c>
      <c r="J15" s="12">
        <v>632696.95</v>
      </c>
      <c r="K15" s="12">
        <v>804278.31</v>
      </c>
      <c r="L15" s="13">
        <v>291542.61</v>
      </c>
      <c r="M15" s="13">
        <v>466883.7</v>
      </c>
      <c r="N15" s="21">
        <f t="shared" si="2"/>
        <v>8240348.620000001</v>
      </c>
      <c r="O15" s="14">
        <v>17959100</v>
      </c>
    </row>
    <row r="16" spans="1:15" ht="19.5" customHeight="1">
      <c r="A16" s="19" t="s">
        <v>30</v>
      </c>
      <c r="B16" s="18">
        <v>540657.99</v>
      </c>
      <c r="C16" s="18">
        <v>622417.43</v>
      </c>
      <c r="D16" s="18">
        <v>665924.4</v>
      </c>
      <c r="E16" s="18">
        <v>752436.44</v>
      </c>
      <c r="F16" s="18">
        <v>700672.59</v>
      </c>
      <c r="G16" s="18">
        <v>706158.97</v>
      </c>
      <c r="H16" s="18">
        <v>725614.2</v>
      </c>
      <c r="I16" s="18">
        <v>692714.88</v>
      </c>
      <c r="J16" s="18">
        <v>643547.1</v>
      </c>
      <c r="K16" s="18">
        <v>638256.96</v>
      </c>
      <c r="L16" s="18">
        <v>291701.14</v>
      </c>
      <c r="M16" s="18">
        <v>317422.53</v>
      </c>
      <c r="N16" s="18">
        <f t="shared" si="2"/>
        <v>7297524.629999999</v>
      </c>
      <c r="O16" s="18">
        <v>10160100</v>
      </c>
    </row>
    <row r="17" spans="1:15" ht="19.5" customHeight="1">
      <c r="A17" s="19" t="s">
        <v>31</v>
      </c>
      <c r="B17" s="18">
        <v>471329.01</v>
      </c>
      <c r="C17" s="18">
        <v>497246.06</v>
      </c>
      <c r="D17" s="18">
        <v>526981.32</v>
      </c>
      <c r="E17" s="18">
        <v>556774.28</v>
      </c>
      <c r="F17" s="18">
        <v>517644.78</v>
      </c>
      <c r="G17" s="18">
        <v>537569.12</v>
      </c>
      <c r="H17" s="18">
        <v>471759.94</v>
      </c>
      <c r="I17" s="18">
        <v>382738.19</v>
      </c>
      <c r="J17" s="18">
        <v>293009.52</v>
      </c>
      <c r="K17" s="18">
        <v>325436.08</v>
      </c>
      <c r="L17" s="18">
        <v>290988.9</v>
      </c>
      <c r="M17" s="18">
        <v>271037.88</v>
      </c>
      <c r="N17" s="18">
        <f t="shared" si="2"/>
        <v>5142515.080000001</v>
      </c>
      <c r="O17" s="18">
        <v>5332700</v>
      </c>
    </row>
    <row r="18" spans="1:15" ht="19.5" customHeight="1">
      <c r="A18" s="19" t="s">
        <v>32</v>
      </c>
      <c r="B18" s="18">
        <f aca="true" t="shared" si="3" ref="B18:M18">SUM(B19:B26)</f>
        <v>24943632.169999994</v>
      </c>
      <c r="C18" s="18">
        <f t="shared" si="3"/>
        <v>17941664.54</v>
      </c>
      <c r="D18" s="18">
        <f t="shared" si="3"/>
        <v>22984421.43</v>
      </c>
      <c r="E18" s="18">
        <f t="shared" si="3"/>
        <v>16250003.1</v>
      </c>
      <c r="F18" s="18">
        <f t="shared" si="3"/>
        <v>18594812.130000003</v>
      </c>
      <c r="G18" s="18">
        <f t="shared" si="3"/>
        <v>20018881.759999998</v>
      </c>
      <c r="H18" s="18">
        <f t="shared" si="3"/>
        <v>16198668.870000003</v>
      </c>
      <c r="I18" s="18">
        <f t="shared" si="3"/>
        <v>18091094.94</v>
      </c>
      <c r="J18" s="18">
        <f t="shared" si="3"/>
        <v>21890409.060000002</v>
      </c>
      <c r="K18" s="18">
        <f t="shared" si="3"/>
        <v>26482663.18</v>
      </c>
      <c r="L18" s="18">
        <f t="shared" si="3"/>
        <v>31373914.8</v>
      </c>
      <c r="M18" s="18">
        <f t="shared" si="3"/>
        <v>20442970.599999998</v>
      </c>
      <c r="N18" s="18">
        <f t="shared" si="2"/>
        <v>255213136.58</v>
      </c>
      <c r="O18" s="18">
        <f>SUM(O19:O26)</f>
        <v>268155010</v>
      </c>
    </row>
    <row r="19" spans="1:15" ht="19.5" customHeight="1">
      <c r="A19" s="20" t="s">
        <v>40</v>
      </c>
      <c r="B19" s="12">
        <v>2676993.61</v>
      </c>
      <c r="C19" s="12">
        <v>3182370.48</v>
      </c>
      <c r="D19" s="12">
        <v>4231784.6</v>
      </c>
      <c r="E19" s="12">
        <v>3496139.64</v>
      </c>
      <c r="F19" s="12">
        <v>3876754.63</v>
      </c>
      <c r="G19" s="12">
        <v>3143431.75</v>
      </c>
      <c r="H19" s="12">
        <v>2556238.01</v>
      </c>
      <c r="I19" s="12">
        <v>3103004.57</v>
      </c>
      <c r="J19" s="12">
        <v>5661388.16</v>
      </c>
      <c r="K19" s="12">
        <v>8850124.18</v>
      </c>
      <c r="L19" s="12">
        <v>3766060.8</v>
      </c>
      <c r="M19" s="12">
        <v>4827988.6</v>
      </c>
      <c r="N19" s="21">
        <f t="shared" si="2"/>
        <v>49372279.029999994</v>
      </c>
      <c r="O19" s="22">
        <v>45595700</v>
      </c>
    </row>
    <row r="20" spans="1:15" ht="19.5" customHeight="1">
      <c r="A20" s="20" t="s">
        <v>42</v>
      </c>
      <c r="B20" s="12">
        <v>9152087.37</v>
      </c>
      <c r="C20" s="12">
        <v>6721154.49</v>
      </c>
      <c r="D20" s="12">
        <v>8296196.06</v>
      </c>
      <c r="E20" s="12">
        <v>6280169.55</v>
      </c>
      <c r="F20" s="12">
        <v>7171913.04</v>
      </c>
      <c r="G20" s="12">
        <v>8165471.58</v>
      </c>
      <c r="H20" s="12">
        <v>6360582.86</v>
      </c>
      <c r="I20" s="12">
        <v>7050656.84</v>
      </c>
      <c r="J20" s="12">
        <v>7791508.86</v>
      </c>
      <c r="K20" s="12">
        <v>8098184.23</v>
      </c>
      <c r="L20" s="12">
        <v>8530272.33</v>
      </c>
      <c r="M20" s="12">
        <v>3670042.08</v>
      </c>
      <c r="N20" s="21">
        <f t="shared" si="2"/>
        <v>87288239.28999999</v>
      </c>
      <c r="O20" s="22">
        <v>94539800</v>
      </c>
    </row>
    <row r="21" spans="1:15" ht="19.5" customHeight="1">
      <c r="A21" s="20" t="s">
        <v>41</v>
      </c>
      <c r="B21" s="12">
        <v>4206562.78</v>
      </c>
      <c r="C21" s="12">
        <v>1050387.03</v>
      </c>
      <c r="D21" s="12">
        <v>2275729.91</v>
      </c>
      <c r="E21" s="12">
        <v>-97292.21</v>
      </c>
      <c r="F21" s="12">
        <v>956060.55</v>
      </c>
      <c r="G21" s="12">
        <v>1055085.3</v>
      </c>
      <c r="H21" s="12">
        <v>1124644.66</v>
      </c>
      <c r="I21" s="12">
        <v>793497.16</v>
      </c>
      <c r="J21" s="12">
        <v>849708.89</v>
      </c>
      <c r="K21" s="12">
        <v>1162945.09</v>
      </c>
      <c r="L21" s="12">
        <v>10333879.15</v>
      </c>
      <c r="M21" s="12">
        <v>5461705.56</v>
      </c>
      <c r="N21" s="21">
        <f t="shared" si="2"/>
        <v>29172913.87</v>
      </c>
      <c r="O21" s="22">
        <v>32813000</v>
      </c>
    </row>
    <row r="22" spans="1:15" ht="19.5" customHeight="1">
      <c r="A22" s="20" t="s">
        <v>43</v>
      </c>
      <c r="B22" s="12">
        <v>10607.44</v>
      </c>
      <c r="C22" s="12">
        <v>2797.42</v>
      </c>
      <c r="D22" s="12">
        <v>2088.31</v>
      </c>
      <c r="E22" s="12">
        <v>196.16</v>
      </c>
      <c r="F22" s="12">
        <v>1306.09</v>
      </c>
      <c r="G22" s="12">
        <v>965.28</v>
      </c>
      <c r="H22" s="12">
        <v>14498.39</v>
      </c>
      <c r="I22" s="12">
        <v>50871.28</v>
      </c>
      <c r="J22" s="12">
        <v>3260.22</v>
      </c>
      <c r="K22" s="12">
        <v>5274.11</v>
      </c>
      <c r="L22" s="12">
        <v>1040.83</v>
      </c>
      <c r="M22" s="12">
        <v>714.56</v>
      </c>
      <c r="N22" s="21">
        <f t="shared" si="2"/>
        <v>93620.09</v>
      </c>
      <c r="O22" s="22">
        <v>130600</v>
      </c>
    </row>
    <row r="23" spans="1:15" ht="19.5" customHeight="1">
      <c r="A23" s="20" t="s">
        <v>44</v>
      </c>
      <c r="B23" s="12">
        <v>35808.25</v>
      </c>
      <c r="C23" s="12">
        <v>35808.25</v>
      </c>
      <c r="D23" s="12">
        <v>35808.25</v>
      </c>
      <c r="E23" s="12">
        <v>35808.25</v>
      </c>
      <c r="F23" s="12">
        <v>35808.25</v>
      </c>
      <c r="G23" s="12">
        <v>35808.25</v>
      </c>
      <c r="H23" s="12">
        <v>35808.25</v>
      </c>
      <c r="I23" s="12">
        <v>35808.25</v>
      </c>
      <c r="J23" s="12">
        <v>35808.25</v>
      </c>
      <c r="K23" s="12">
        <v>35808.25</v>
      </c>
      <c r="L23" s="12">
        <v>34867.71</v>
      </c>
      <c r="M23" s="12">
        <v>34867.71</v>
      </c>
      <c r="N23" s="21">
        <f t="shared" si="2"/>
        <v>427817.92000000004</v>
      </c>
      <c r="O23" s="22">
        <v>505300</v>
      </c>
    </row>
    <row r="24" spans="1:15" ht="19.5" customHeight="1">
      <c r="A24" s="20" t="s">
        <v>45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1">
        <f t="shared" si="2"/>
        <v>0</v>
      </c>
      <c r="O24" s="22">
        <v>0</v>
      </c>
    </row>
    <row r="25" spans="1:15" ht="19.5" customHeight="1">
      <c r="A25" s="20" t="s">
        <v>46</v>
      </c>
      <c r="B25" s="12">
        <v>5476279.96</v>
      </c>
      <c r="C25" s="12">
        <v>3723245.27</v>
      </c>
      <c r="D25" s="12">
        <v>4569323.12</v>
      </c>
      <c r="E25" s="12">
        <v>3509559.54</v>
      </c>
      <c r="F25" s="12">
        <v>3807352.88</v>
      </c>
      <c r="G25" s="12">
        <v>4165932.78</v>
      </c>
      <c r="H25" s="12">
        <v>3451132.71</v>
      </c>
      <c r="I25" s="12">
        <v>3835523.72</v>
      </c>
      <c r="J25" s="12">
        <v>4416904.63</v>
      </c>
      <c r="K25" s="12">
        <v>4746536.57</v>
      </c>
      <c r="L25" s="12">
        <v>6763239.11</v>
      </c>
      <c r="M25" s="12">
        <v>3075622.71</v>
      </c>
      <c r="N25" s="21">
        <f t="shared" si="2"/>
        <v>51540653</v>
      </c>
      <c r="O25" s="22">
        <v>55584200</v>
      </c>
    </row>
    <row r="26" spans="1:15" ht="19.5" customHeight="1">
      <c r="A26" s="20" t="s">
        <v>47</v>
      </c>
      <c r="B26" s="12">
        <v>3385292.76</v>
      </c>
      <c r="C26" s="12">
        <v>3225901.6</v>
      </c>
      <c r="D26" s="12">
        <v>3573491.18</v>
      </c>
      <c r="E26" s="12">
        <v>3025422.17</v>
      </c>
      <c r="F26" s="12">
        <v>2745616.69</v>
      </c>
      <c r="G26" s="12">
        <v>3452186.82</v>
      </c>
      <c r="H26" s="12">
        <v>2655763.99</v>
      </c>
      <c r="I26" s="12">
        <v>3221733.12</v>
      </c>
      <c r="J26" s="12">
        <v>3131830.05</v>
      </c>
      <c r="K26" s="12">
        <v>3583790.75</v>
      </c>
      <c r="L26" s="12">
        <v>1944554.87</v>
      </c>
      <c r="M26" s="12">
        <v>3372029.38</v>
      </c>
      <c r="N26" s="21">
        <f t="shared" si="2"/>
        <v>37317613.38</v>
      </c>
      <c r="O26" s="22">
        <v>38986410</v>
      </c>
    </row>
    <row r="27" spans="1:15" ht="19.5" customHeight="1">
      <c r="A27" s="19" t="s">
        <v>33</v>
      </c>
      <c r="B27" s="18">
        <v>1265092.08</v>
      </c>
      <c r="C27" s="18">
        <v>1688966.18</v>
      </c>
      <c r="D27" s="18">
        <v>1351927.35</v>
      </c>
      <c r="E27" s="18">
        <v>1408502.28</v>
      </c>
      <c r="F27" s="18">
        <v>1223588.35</v>
      </c>
      <c r="G27" s="18">
        <v>1544389.99</v>
      </c>
      <c r="H27" s="18">
        <v>1512413.36</v>
      </c>
      <c r="I27" s="18">
        <v>1552154.44</v>
      </c>
      <c r="J27" s="18">
        <v>1341652.97</v>
      </c>
      <c r="K27" s="18">
        <v>1768238.11</v>
      </c>
      <c r="L27" s="18">
        <v>1399684.83</v>
      </c>
      <c r="M27" s="18">
        <v>1186014.12</v>
      </c>
      <c r="N27" s="18">
        <f t="shared" si="2"/>
        <v>17242624.06</v>
      </c>
      <c r="O27" s="18">
        <v>22420590</v>
      </c>
    </row>
    <row r="28" spans="1:15" ht="19.5" customHeight="1">
      <c r="A28" s="10" t="s">
        <v>15</v>
      </c>
      <c r="B28" s="11">
        <f aca="true" t="shared" si="4" ref="B28:O28">SUM(B29:B31)</f>
        <v>3234774.5399999996</v>
      </c>
      <c r="C28" s="11">
        <f t="shared" si="4"/>
        <v>2216364.26</v>
      </c>
      <c r="D28" s="11">
        <f t="shared" si="4"/>
        <v>2989546.93</v>
      </c>
      <c r="E28" s="11">
        <f t="shared" si="4"/>
        <v>1960548.62</v>
      </c>
      <c r="F28" s="11">
        <f t="shared" si="4"/>
        <v>2159229.3299999996</v>
      </c>
      <c r="G28" s="11">
        <f t="shared" si="4"/>
        <v>2500338.6799999997</v>
      </c>
      <c r="H28" s="11">
        <f t="shared" si="4"/>
        <v>2038818.89</v>
      </c>
      <c r="I28" s="11">
        <f t="shared" si="4"/>
        <v>2228042.75</v>
      </c>
      <c r="J28" s="11">
        <f t="shared" si="4"/>
        <v>2901713.4099999997</v>
      </c>
      <c r="K28" s="11">
        <f t="shared" si="4"/>
        <v>3251288.46</v>
      </c>
      <c r="L28" s="11">
        <f t="shared" si="4"/>
        <v>4552949.03</v>
      </c>
      <c r="M28" s="11">
        <f t="shared" si="4"/>
        <v>2817052.4</v>
      </c>
      <c r="N28" s="11">
        <f t="shared" si="4"/>
        <v>32850667.299999997</v>
      </c>
      <c r="O28" s="11">
        <f t="shared" si="4"/>
        <v>34585460</v>
      </c>
    </row>
    <row r="29" spans="1:15" ht="19.5" customHeight="1">
      <c r="A29" s="15" t="s">
        <v>16</v>
      </c>
      <c r="B29" s="12">
        <v>8641.76</v>
      </c>
      <c r="C29" s="12">
        <v>8641.76</v>
      </c>
      <c r="D29" s="12">
        <v>9747.7</v>
      </c>
      <c r="E29" s="12">
        <v>10655.57</v>
      </c>
      <c r="F29" s="12">
        <v>10655.57</v>
      </c>
      <c r="G29" s="12">
        <v>10655.57</v>
      </c>
      <c r="H29" s="12">
        <v>10920.65</v>
      </c>
      <c r="I29" s="12">
        <v>10920.65</v>
      </c>
      <c r="J29" s="12">
        <v>21841.3</v>
      </c>
      <c r="K29" s="12">
        <v>10920.65</v>
      </c>
      <c r="L29" s="13">
        <v>9672.33</v>
      </c>
      <c r="M29" s="13">
        <v>9353.02</v>
      </c>
      <c r="N29" s="12">
        <f>SUM(B29:M29)</f>
        <v>132626.53</v>
      </c>
      <c r="O29" s="14">
        <v>160100</v>
      </c>
    </row>
    <row r="30" spans="1:15" ht="19.5" customHeight="1">
      <c r="A30" s="15" t="s">
        <v>17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3">
        <v>0</v>
      </c>
      <c r="M30" s="13">
        <v>0</v>
      </c>
      <c r="N30" s="12">
        <f>SUM(B30:M30)</f>
        <v>0</v>
      </c>
      <c r="O30" s="14">
        <v>0</v>
      </c>
    </row>
    <row r="31" spans="1:15" ht="19.5" customHeight="1">
      <c r="A31" s="15" t="s">
        <v>18</v>
      </c>
      <c r="B31" s="12">
        <v>3226132.78</v>
      </c>
      <c r="C31" s="12">
        <v>2207722.5</v>
      </c>
      <c r="D31" s="12">
        <v>2979799.23</v>
      </c>
      <c r="E31" s="12">
        <v>1949893.05</v>
      </c>
      <c r="F31" s="12">
        <v>2148573.76</v>
      </c>
      <c r="G31" s="12">
        <v>2489683.11</v>
      </c>
      <c r="H31" s="12">
        <v>2027898.24</v>
      </c>
      <c r="I31" s="12">
        <v>2217122.1</v>
      </c>
      <c r="J31" s="12">
        <v>2879872.11</v>
      </c>
      <c r="K31" s="12">
        <v>3240367.81</v>
      </c>
      <c r="L31" s="13">
        <v>4543276.7</v>
      </c>
      <c r="M31" s="13">
        <v>2807699.38</v>
      </c>
      <c r="N31" s="12">
        <f>SUM(B31:M31)</f>
        <v>32718040.769999996</v>
      </c>
      <c r="O31" s="14">
        <v>34425360</v>
      </c>
    </row>
    <row r="32" spans="1:15" ht="19.5" customHeight="1">
      <c r="A32" s="15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3"/>
      <c r="N32" s="12">
        <f>SUM(B32:M32)</f>
        <v>0</v>
      </c>
      <c r="O32" s="14"/>
    </row>
    <row r="33" spans="1:15" ht="19.5" customHeight="1" thickBot="1">
      <c r="A33" s="16" t="s">
        <v>0</v>
      </c>
      <c r="B33" s="17">
        <f aca="true" t="shared" si="5" ref="B33:M33">SUM(B9-B28)</f>
        <v>55561377.15999999</v>
      </c>
      <c r="C33" s="17">
        <f t="shared" si="5"/>
        <v>28607981.020000003</v>
      </c>
      <c r="D33" s="17">
        <f t="shared" si="5"/>
        <v>32204991.870000005</v>
      </c>
      <c r="E33" s="17">
        <f t="shared" si="5"/>
        <v>27813540.249999996</v>
      </c>
      <c r="F33" s="17">
        <f t="shared" si="5"/>
        <v>28678378.040000007</v>
      </c>
      <c r="G33" s="17">
        <f t="shared" si="5"/>
        <v>31704471.589999996</v>
      </c>
      <c r="H33" s="17">
        <f t="shared" si="5"/>
        <v>27158446.009999998</v>
      </c>
      <c r="I33" s="17">
        <f t="shared" si="5"/>
        <v>28525402.930000003</v>
      </c>
      <c r="J33" s="17">
        <f t="shared" si="5"/>
        <v>32712482.63</v>
      </c>
      <c r="K33" s="17">
        <f t="shared" si="5"/>
        <v>37939593.39</v>
      </c>
      <c r="L33" s="17">
        <f t="shared" si="5"/>
        <v>41537293.379999995</v>
      </c>
      <c r="M33" s="17">
        <f t="shared" si="5"/>
        <v>30425472.83</v>
      </c>
      <c r="N33" s="17">
        <f>SUM(B33:M33)</f>
        <v>402869431.09999996</v>
      </c>
      <c r="O33" s="17">
        <f>SUM(O9-O28)</f>
        <v>442139700</v>
      </c>
    </row>
    <row r="34" ht="13.5" thickTop="1"/>
    <row r="36" spans="1:13" ht="12.75">
      <c r="A36" s="9" t="s">
        <v>20</v>
      </c>
      <c r="D36" s="31" t="s">
        <v>21</v>
      </c>
      <c r="E36" s="31"/>
      <c r="F36" s="31"/>
      <c r="H36" s="31" t="s">
        <v>53</v>
      </c>
      <c r="I36" s="31"/>
      <c r="J36" s="31"/>
      <c r="K36" s="31"/>
      <c r="M36" s="9" t="s">
        <v>52</v>
      </c>
    </row>
    <row r="37" spans="1:13" ht="12.75">
      <c r="A37" s="9" t="s">
        <v>24</v>
      </c>
      <c r="D37" s="31" t="s">
        <v>25</v>
      </c>
      <c r="E37" s="31"/>
      <c r="F37" s="31"/>
      <c r="H37" s="31" t="s">
        <v>23</v>
      </c>
      <c r="I37" s="31"/>
      <c r="J37" s="31"/>
      <c r="K37" s="31"/>
      <c r="M37" s="9" t="s">
        <v>22</v>
      </c>
    </row>
    <row r="38" spans="1:6" ht="12.75">
      <c r="A38" s="9" t="s">
        <v>26</v>
      </c>
      <c r="D38" s="31" t="s">
        <v>27</v>
      </c>
      <c r="E38" s="31"/>
      <c r="F38" s="31"/>
    </row>
    <row r="43" spans="1:16" ht="15">
      <c r="A43" s="6"/>
      <c r="B43" s="6"/>
      <c r="C43" s="6"/>
      <c r="D43" s="6"/>
      <c r="E43" s="6"/>
      <c r="F43" s="6"/>
      <c r="L43" s="6"/>
      <c r="P43" s="5"/>
    </row>
  </sheetData>
  <sheetProtection selectLockedCells="1"/>
  <mergeCells count="23">
    <mergeCell ref="D38:F38"/>
    <mergeCell ref="H36:K36"/>
    <mergeCell ref="D36:F36"/>
    <mergeCell ref="H37:K37"/>
    <mergeCell ref="D37:F37"/>
    <mergeCell ref="N7:N8"/>
    <mergeCell ref="O7:O8"/>
    <mergeCell ref="H7:H8"/>
    <mergeCell ref="I7:I8"/>
    <mergeCell ref="J7:J8"/>
    <mergeCell ref="K7:K8"/>
    <mergeCell ref="L7:L8"/>
    <mergeCell ref="M7:M8"/>
    <mergeCell ref="A1:O1"/>
    <mergeCell ref="A2:O2"/>
    <mergeCell ref="A3:O3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2017-04-10T12:53:58Z</dcterms:modified>
  <cp:category/>
  <cp:version/>
  <cp:contentType/>
  <cp:contentStatus/>
</cp:coreProperties>
</file>