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3º Bimestre 2016" sheetId="1" r:id="rId1"/>
  </sheets>
  <definedNames>
    <definedName name="_xlfn.SUMIFS" hidden="1">#NAME?</definedName>
    <definedName name="_xlnm.Print_Area" localSheetId="0">'RCL-3º Bimestre 2016'!$A$1:$O$41</definedName>
    <definedName name="Z_FED31D73_12BC_4C9A_9468_72952A34E245_.wvu.PrintArea" localSheetId="0" hidden="1">'RCL-3º Bimestre 2016'!$A$1:$O$42</definedName>
  </definedNames>
  <calcPr fullCalcOnLoad="1"/>
</workbook>
</file>

<file path=xl/sharedStrings.xml><?xml version="1.0" encoding="utf-8"?>
<sst xmlns="http://schemas.openxmlformats.org/spreadsheetml/2006/main" count="56" uniqueCount="54">
  <si>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</si>
  <si>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</si>
  <si>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</si>
  <si>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</si>
  <si>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</si>
  <si>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</si>
  <si>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</si>
  <si>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</si>
  <si>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</si>
  <si>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</si>
  <si>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</si>
  <si>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</si>
  <si>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</si>
  <si>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</si>
  <si>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</si>
  <si>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</si>
  <si>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</si>
  <si>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</si>
  <si>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</si>
  <si>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</si>
  <si>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</si>
  <si>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</si>
  <si>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</si>
  <si>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</si>
  <si>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</si>
  <si>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</si>
  <si>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</si>
  <si>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</si>
  <si>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IPTU</t>
  </si>
  <si>
    <t>Receita Tributária</t>
  </si>
  <si>
    <t>Receita de Contribuições</t>
  </si>
  <si>
    <t>Receita Patrimonial</t>
  </si>
  <si>
    <t>Transferências Correntes</t>
  </si>
  <si>
    <t>Outras Receitas Correntes</t>
  </si>
  <si>
    <t>ISS</t>
  </si>
  <si>
    <t>ITBI</t>
  </si>
  <si>
    <t>IRRF</t>
  </si>
  <si>
    <t>Outras Receitas Tributárias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</si>
  <si>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</si>
  <si>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</si>
  <si>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</si>
  <si>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</si>
  <si>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</si>
  <si>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</si>
  <si>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</si>
  <si>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</si>
  <si>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Transferências dp FUNDEB</t>
  </si>
  <si>
    <t>Outras Transferências Correntes</t>
  </si>
  <si>
    <t>AGOSTO</t>
  </si>
  <si>
    <t>Mario Yassuo Inui</t>
  </si>
  <si>
    <t>DEZEMBRO</t>
  </si>
  <si>
    <t>FEVEREIRO</t>
  </si>
  <si>
    <t>3º BIMESTRE DE 2016</t>
  </si>
  <si>
    <t xml:space="preserve">MAIO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</si>
</sst>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  <xf numFmtId="0" fontId="29" fillId="14" borderId="20" xfId="53" applyFont="1" applyFill="1" applyBorder="1" applyAlignment="1" applyProtection="1">
      <alignment horizontal="center" vertical="center" wrapText="1"/>
      <protection hidden="1"/>
    </xf>
    <xf numFmtId="0" fontId="29" fillId="14" borderId="21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PageLayoutView="0" workbookViewId="0" topLeftCell="D10">
      <selection activeCell="O33" sqref="O33"/>
    </sheetView>
  </sheetViews>
  <sheetFormatPr defaultColWidth="9.140625" defaultRowHeight="12.75"/>
  <cols>
    <col min="1" max="1" width="40.7109375" style="1" customWidth="1"/>
    <col min="2" max="15" width="14.7109375" style="1" customWidth="1"/>
    <col min="16" max="16384" width="9.140625" style="1" customWidth="1"/>
  </cols>
  <sheetData>
    <row r="1" spans="1:15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30" t="s">
        <v>5</v>
      </c>
      <c r="B7" s="32" t="s">
        <v>7</v>
      </c>
      <c r="C7" s="32" t="s">
        <v>48</v>
      </c>
      <c r="D7" s="32" t="s">
        <v>8</v>
      </c>
      <c r="E7" s="32" t="s">
        <v>9</v>
      </c>
      <c r="F7" s="24" t="s">
        <v>10</v>
      </c>
      <c r="G7" s="24" t="s">
        <v>50</v>
      </c>
      <c r="H7" s="24" t="s">
        <v>11</v>
      </c>
      <c r="I7" s="24" t="s">
        <v>51</v>
      </c>
      <c r="J7" s="24" t="s">
        <v>12</v>
      </c>
      <c r="K7" s="24" t="s">
        <v>38</v>
      </c>
      <c r="L7" s="24" t="s">
        <v>53</v>
      </c>
      <c r="M7" s="24" t="s">
        <v>6</v>
      </c>
      <c r="N7" s="24" t="s">
        <v>39</v>
      </c>
      <c r="O7" s="26" t="s">
        <v>13</v>
      </c>
    </row>
    <row r="8" spans="1:15" ht="19.5" customHeight="1">
      <c r="A8" s="31"/>
      <c r="B8" s="33"/>
      <c r="C8" s="33"/>
      <c r="D8" s="33"/>
      <c r="E8" s="33"/>
      <c r="F8" s="25"/>
      <c r="G8" s="25"/>
      <c r="H8" s="25"/>
      <c r="I8" s="25"/>
      <c r="J8" s="25"/>
      <c r="K8" s="25"/>
      <c r="L8" s="25"/>
      <c r="M8" s="25"/>
      <c r="N8" s="25"/>
      <c r="O8" s="27"/>
    </row>
    <row r="9" spans="1:15" ht="19.5" customHeight="1">
      <c r="A9" s="10" t="s">
        <v>5</v>
      </c>
      <c r="B9" s="11">
        <f>SUM(B10+B16+B17+B18+B27)</f>
        <v>27591388.819999997</v>
      </c>
      <c r="C9" s="11">
        <f>SUM(C10+C16+C17+C18+C27)</f>
        <v>29331991.61</v>
      </c>
      <c r="D9" s="11">
        <f>SUM(D10+D16+D17+D18+D27)</f>
        <v>30081410.310000002</v>
      </c>
      <c r="E9" s="11">
        <f>SUM(E10+E16+E17+E18+E27)</f>
        <v>28418200.330000002</v>
      </c>
      <c r="F9" s="11">
        <f>SUM(F10+F16+F17+F18+F27)</f>
        <v>29894667.1</v>
      </c>
      <c r="G9" s="11">
        <f>SUM(G10+G16+G17+G18+G27)</f>
        <v>35893902.370000005</v>
      </c>
      <c r="H9" s="11">
        <f>SUM(H10+H16+H17+H18+H27)</f>
        <v>43026758.190000005</v>
      </c>
      <c r="I9" s="11">
        <f>SUM(I10+I16+I17+I18+I27)</f>
        <v>36272548.589999996</v>
      </c>
      <c r="J9" s="11">
        <f>SUM(J10+J16+J17+J18+J27)</f>
        <v>58796151.69999999</v>
      </c>
      <c r="K9" s="11">
        <f>SUM(K10+K16+K17+K18+K27)</f>
        <v>30824345.28</v>
      </c>
      <c r="L9" s="11">
        <f>SUM(L10+L16+L17+L18+L27)</f>
        <v>35194538.800000004</v>
      </c>
      <c r="M9" s="11">
        <f>SUM(M10+M16+M17+M18+M27)</f>
        <v>29774088.869999997</v>
      </c>
      <c r="N9" s="11">
        <f>SUM(N10+N16+N17+N18+N27)</f>
        <v>415099991.9699999</v>
      </c>
      <c r="O9" s="11">
        <f>SUM(O10+O16+O17+O18+O27)</f>
        <v>472032003.36</v>
      </c>
    </row>
    <row r="10" spans="1:15" ht="19.5" customHeight="1">
      <c r="A10" s="19" t="s">
        <v>29</v>
      </c>
      <c r="B10" s="18">
        <f>SUM(B11:B15)</f>
        <v>9450068.579999998</v>
      </c>
      <c r="C10" s="18">
        <f>SUM(C11:C15)</f>
        <v>9383315.9</v>
      </c>
      <c r="D10" s="18">
        <f>SUM(D11:D15)</f>
        <v>8967631.83</v>
      </c>
      <c r="E10" s="18">
        <f>SUM(E11:E15)</f>
        <v>8829281.290000001</v>
      </c>
      <c r="F10" s="18">
        <f>SUM(F11:F15)</f>
        <v>11057823.629999999</v>
      </c>
      <c r="G10" s="18">
        <f>SUM(G11:G15)</f>
        <v>9862512.66</v>
      </c>
      <c r="H10" s="18">
        <f>SUM(H11:H15)</f>
        <v>10799319.52</v>
      </c>
      <c r="I10" s="18">
        <f>SUM(I11:I15)</f>
        <v>11708642.129999999</v>
      </c>
      <c r="J10" s="18">
        <f>SUM(J11:J15)</f>
        <v>31575440.45</v>
      </c>
      <c r="K10" s="18">
        <f>SUM(K11:K15)</f>
        <v>10074051.07</v>
      </c>
      <c r="L10" s="18">
        <f>SUM(L11:L15)</f>
        <v>9665284.3</v>
      </c>
      <c r="M10" s="18">
        <f>SUM(M11:M15)</f>
        <v>10806372.77</v>
      </c>
      <c r="N10" s="18">
        <f>SUM(B10:M10)</f>
        <v>142179744.12999997</v>
      </c>
      <c r="O10" s="18">
        <f>SUM(O11:O15)</f>
        <v>172771900</v>
      </c>
    </row>
    <row r="11" spans="1:15" ht="19.5" customHeight="1">
      <c r="A11" s="20" t="s">
        <v>28</v>
      </c>
      <c r="B11" s="12">
        <v>3396819.12</v>
      </c>
      <c r="C11" s="12">
        <v>3230625.51</v>
      </c>
      <c r="D11" s="12">
        <v>3187677.34</v>
      </c>
      <c r="E11" s="12">
        <v>3090050.95</v>
      </c>
      <c r="F11" s="12">
        <v>4435594.25</v>
      </c>
      <c r="G11" s="12">
        <v>3571454.87</v>
      </c>
      <c r="H11" s="12">
        <v>5536512.97</v>
      </c>
      <c r="I11" s="12">
        <v>6643331.51</v>
      </c>
      <c r="J11" s="13">
        <v>25814097.71</v>
      </c>
      <c r="K11" s="13">
        <v>4154697.75</v>
      </c>
      <c r="L11" s="13">
        <v>3933863.2</v>
      </c>
      <c r="M11" s="13">
        <v>3747506.61</v>
      </c>
      <c r="N11" s="21">
        <f>SUM(B11:M11)</f>
        <v>70742231.79</v>
      </c>
      <c r="O11" s="14">
        <v>72565700</v>
      </c>
    </row>
    <row r="12" spans="1:15" ht="19.5" customHeight="1">
      <c r="A12" s="20" t="s">
        <v>34</v>
      </c>
      <c r="B12" s="12">
        <v>3521792.47</v>
      </c>
      <c r="C12" s="12">
        <v>3880239.99</v>
      </c>
      <c r="D12" s="12">
        <v>3372113</v>
      </c>
      <c r="E12" s="12">
        <v>3518555.74</v>
      </c>
      <c r="F12" s="12">
        <v>3455069.86</v>
      </c>
      <c r="G12" s="12">
        <v>3765274.52</v>
      </c>
      <c r="H12" s="12">
        <v>3506144.56</v>
      </c>
      <c r="I12" s="12">
        <v>3262331.5</v>
      </c>
      <c r="J12" s="13">
        <v>3466496.6</v>
      </c>
      <c r="K12" s="13">
        <v>3391804.26</v>
      </c>
      <c r="L12" s="13">
        <v>3315869.29</v>
      </c>
      <c r="M12" s="13">
        <v>3437639.28</v>
      </c>
      <c r="N12" s="21">
        <f>SUM(B12:M12)</f>
        <v>41893331.07</v>
      </c>
      <c r="O12" s="14">
        <v>53044200</v>
      </c>
    </row>
    <row r="13" spans="1:15" ht="19.5" customHeight="1">
      <c r="A13" s="20" t="s">
        <v>35</v>
      </c>
      <c r="B13" s="12">
        <v>817202.85</v>
      </c>
      <c r="C13" s="12">
        <v>785527.22</v>
      </c>
      <c r="D13" s="12">
        <v>965664.3</v>
      </c>
      <c r="E13" s="12">
        <v>844546.39</v>
      </c>
      <c r="F13" s="12">
        <v>851992.17</v>
      </c>
      <c r="G13" s="12">
        <v>1091056.59</v>
      </c>
      <c r="H13" s="12">
        <v>525837.33</v>
      </c>
      <c r="I13" s="12">
        <v>665815.85</v>
      </c>
      <c r="J13" s="13">
        <v>884671.29</v>
      </c>
      <c r="K13" s="13">
        <v>958676.54</v>
      </c>
      <c r="L13" s="13">
        <v>750483.24</v>
      </c>
      <c r="M13" s="13">
        <v>850465.52</v>
      </c>
      <c r="N13" s="21">
        <f>SUM(B13:M13)</f>
        <v>9991939.290000001</v>
      </c>
      <c r="O13" s="14">
        <v>15980000</v>
      </c>
    </row>
    <row r="14" spans="1:15" ht="19.5" customHeight="1">
      <c r="A14" s="20" t="s">
        <v>36</v>
      </c>
      <c r="B14" s="12">
        <v>1115072.85</v>
      </c>
      <c r="C14" s="12">
        <v>836951.69</v>
      </c>
      <c r="D14" s="12">
        <v>871923.64</v>
      </c>
      <c r="E14" s="12">
        <v>847674.15</v>
      </c>
      <c r="F14" s="12">
        <v>1618912.75</v>
      </c>
      <c r="G14" s="12">
        <v>922415.04</v>
      </c>
      <c r="H14" s="12">
        <v>973228.36</v>
      </c>
      <c r="I14" s="12">
        <v>782994.54</v>
      </c>
      <c r="J14" s="13">
        <v>861335.74</v>
      </c>
      <c r="K14" s="13">
        <v>882165.02</v>
      </c>
      <c r="L14" s="13">
        <v>915410.02</v>
      </c>
      <c r="M14" s="13">
        <v>1274586.01</v>
      </c>
      <c r="N14" s="21">
        <f>SUM(B14:M14)</f>
        <v>11902669.809999999</v>
      </c>
      <c r="O14" s="14">
        <v>11616400</v>
      </c>
    </row>
    <row r="15" spans="1:15" ht="19.5" customHeight="1">
      <c r="A15" s="20" t="s">
        <v>37</v>
      </c>
      <c r="B15" s="12">
        <v>599181.29</v>
      </c>
      <c r="C15" s="12">
        <v>649971.49</v>
      </c>
      <c r="D15" s="12">
        <v>570253.55</v>
      </c>
      <c r="E15" s="12">
        <v>528454.06</v>
      </c>
      <c r="F15" s="12">
        <v>696254.6</v>
      </c>
      <c r="G15" s="12">
        <v>512311.64</v>
      </c>
      <c r="H15" s="12">
        <v>257596.3</v>
      </c>
      <c r="I15" s="12">
        <v>354168.73</v>
      </c>
      <c r="J15" s="13">
        <v>548839.11</v>
      </c>
      <c r="K15" s="13">
        <v>686707.5</v>
      </c>
      <c r="L15" s="13">
        <v>749658.55</v>
      </c>
      <c r="M15" s="13">
        <v>1496175.35</v>
      </c>
      <c r="N15" s="21">
        <f>SUM(B15:M15)</f>
        <v>7649572.17</v>
      </c>
      <c r="O15" s="14">
        <v>19565600</v>
      </c>
    </row>
    <row r="16" spans="1:15" ht="19.5" customHeight="1">
      <c r="A16" s="19" t="s">
        <v>30</v>
      </c>
      <c r="B16" s="18">
        <v>512957.22</v>
      </c>
      <c r="C16" s="18">
        <v>559331.55</v>
      </c>
      <c r="D16" s="18">
        <v>539282.82</v>
      </c>
      <c r="E16" s="18">
        <v>530594.85</v>
      </c>
      <c r="F16" s="18">
        <v>558499.47</v>
      </c>
      <c r="G16" s="18">
        <v>533325.72</v>
      </c>
      <c r="H16" s="18">
        <v>612398.67</v>
      </c>
      <c r="I16" s="18">
        <v>548851.89</v>
      </c>
      <c r="J16" s="18">
        <v>540657.99</v>
      </c>
      <c r="K16" s="18">
        <v>622417.43</v>
      </c>
      <c r="L16" s="18">
        <v>665924.4</v>
      </c>
      <c r="M16" s="18">
        <v>752436.44</v>
      </c>
      <c r="N16" s="18">
        <f>SUM(B16:M16)</f>
        <v>6976678.449999999</v>
      </c>
      <c r="O16" s="18">
        <v>10149600</v>
      </c>
    </row>
    <row r="17" spans="1:15" ht="19.5" customHeight="1">
      <c r="A17" s="19" t="s">
        <v>31</v>
      </c>
      <c r="B17" s="18">
        <v>509368.77</v>
      </c>
      <c r="C17" s="18">
        <v>485609.78</v>
      </c>
      <c r="D17" s="18">
        <v>478597.88</v>
      </c>
      <c r="E17" s="18">
        <v>414015.62</v>
      </c>
      <c r="F17" s="18">
        <v>372677.86</v>
      </c>
      <c r="G17" s="18">
        <v>354299.31</v>
      </c>
      <c r="H17" s="18">
        <v>273984.34</v>
      </c>
      <c r="I17" s="18">
        <v>322878.2</v>
      </c>
      <c r="J17" s="18">
        <v>471329.01</v>
      </c>
      <c r="K17" s="18">
        <v>497246.06</v>
      </c>
      <c r="L17" s="18">
        <v>526981.32</v>
      </c>
      <c r="M17" s="18">
        <v>556774.28</v>
      </c>
      <c r="N17" s="18">
        <f>SUM(B17:M17)</f>
        <v>5263762.430000001</v>
      </c>
      <c r="O17" s="18">
        <v>5079600</v>
      </c>
    </row>
    <row r="18" spans="1:15" ht="19.5" customHeight="1">
      <c r="A18" s="19" t="s">
        <v>32</v>
      </c>
      <c r="B18" s="18">
        <f>SUM(B19:B26)</f>
        <v>15897261.78</v>
      </c>
      <c r="C18" s="18">
        <f>SUM(C19:C26)</f>
        <v>17578501.61</v>
      </c>
      <c r="D18" s="18">
        <f>SUM(D19:D26)</f>
        <v>18541368.14</v>
      </c>
      <c r="E18" s="18">
        <f>SUM(E19:E26)</f>
        <v>17540717.3</v>
      </c>
      <c r="F18" s="18">
        <f>SUM(F19:F26)</f>
        <v>16489423.79</v>
      </c>
      <c r="G18" s="18">
        <f>SUM(G19:G26)</f>
        <v>23221992.79</v>
      </c>
      <c r="H18" s="18">
        <f>SUM(H19:H26)</f>
        <v>30231989.070000004</v>
      </c>
      <c r="I18" s="18">
        <f>SUM(I19:I26)</f>
        <v>22326209.96</v>
      </c>
      <c r="J18" s="18">
        <f>SUM(J19:J26)</f>
        <v>24943632.169999994</v>
      </c>
      <c r="K18" s="18">
        <f>SUM(K19:K26)</f>
        <v>17941664.54</v>
      </c>
      <c r="L18" s="18">
        <f>SUM(L19:L26)</f>
        <v>22984421.43</v>
      </c>
      <c r="M18" s="18">
        <f>SUM(M19:M26)</f>
        <v>16250003.1</v>
      </c>
      <c r="N18" s="18">
        <f>SUM(B18:M18)</f>
        <v>243947185.67999998</v>
      </c>
      <c r="O18" s="18">
        <f>SUM(O19:O26)</f>
        <v>263476779.14</v>
      </c>
    </row>
    <row r="19" spans="1:15" ht="19.5" customHeight="1">
      <c r="A19" s="20" t="s">
        <v>40</v>
      </c>
      <c r="B19" s="12">
        <v>3042314.78</v>
      </c>
      <c r="C19" s="12">
        <v>3007802.29</v>
      </c>
      <c r="D19" s="12">
        <v>2507623.47</v>
      </c>
      <c r="E19" s="12">
        <v>2854091.09</v>
      </c>
      <c r="F19" s="12">
        <v>3222492.89</v>
      </c>
      <c r="G19" s="12">
        <v>5449023.03</v>
      </c>
      <c r="H19" s="12">
        <v>3520505.83</v>
      </c>
      <c r="I19" s="12">
        <v>4407164.32</v>
      </c>
      <c r="J19" s="12">
        <v>2676993.61</v>
      </c>
      <c r="K19" s="12">
        <v>3182370.48</v>
      </c>
      <c r="L19" s="12">
        <v>4231784.6</v>
      </c>
      <c r="M19" s="12">
        <v>3496139.64</v>
      </c>
      <c r="N19" s="21">
        <f>SUM(B19:M19)</f>
        <v>41598306.03</v>
      </c>
      <c r="O19" s="22">
        <v>47951400</v>
      </c>
    </row>
    <row r="20" spans="1:15" ht="19.5" customHeight="1">
      <c r="A20" s="20" t="s">
        <v>42</v>
      </c>
      <c r="B20" s="12">
        <v>6209669.59</v>
      </c>
      <c r="C20" s="12">
        <v>6747617.16</v>
      </c>
      <c r="D20" s="12">
        <v>7920433.72</v>
      </c>
      <c r="E20" s="12">
        <v>7008797.23</v>
      </c>
      <c r="F20" s="12">
        <v>6001038.53</v>
      </c>
      <c r="G20" s="12">
        <v>9508566.42</v>
      </c>
      <c r="H20" s="12">
        <v>7467667.88</v>
      </c>
      <c r="I20" s="12">
        <v>5433611.55</v>
      </c>
      <c r="J20" s="12">
        <v>9152087.37</v>
      </c>
      <c r="K20" s="12">
        <v>6721154.49</v>
      </c>
      <c r="L20" s="12">
        <v>8296196.06</v>
      </c>
      <c r="M20" s="12">
        <v>6280169.55</v>
      </c>
      <c r="N20" s="21">
        <f>SUM(B20:M20)</f>
        <v>86747009.55</v>
      </c>
      <c r="O20" s="22">
        <v>92539000</v>
      </c>
    </row>
    <row r="21" spans="1:15" ht="19.5" customHeight="1">
      <c r="A21" s="20" t="s">
        <v>41</v>
      </c>
      <c r="B21" s="12">
        <v>938231.06</v>
      </c>
      <c r="C21" s="12">
        <v>913653.19</v>
      </c>
      <c r="D21" s="12">
        <v>1147330.54</v>
      </c>
      <c r="E21" s="12">
        <v>787839.3</v>
      </c>
      <c r="F21" s="12">
        <v>673771.59</v>
      </c>
      <c r="G21" s="12">
        <v>1155317.14</v>
      </c>
      <c r="H21" s="12">
        <v>10137061.31</v>
      </c>
      <c r="I21" s="12">
        <v>5774586.73</v>
      </c>
      <c r="J21" s="12">
        <v>4206562.78</v>
      </c>
      <c r="K21" s="12">
        <v>1050387.03</v>
      </c>
      <c r="L21" s="12">
        <v>2275729.91</v>
      </c>
      <c r="M21" s="12">
        <v>-97292.21</v>
      </c>
      <c r="N21" s="21">
        <f>SUM(B21:M21)</f>
        <v>28963178.37</v>
      </c>
      <c r="O21" s="22">
        <v>31179000</v>
      </c>
    </row>
    <row r="22" spans="1:15" ht="19.5" customHeight="1">
      <c r="A22" s="20" t="s">
        <v>43</v>
      </c>
      <c r="B22" s="12">
        <v>3280.99</v>
      </c>
      <c r="C22" s="12">
        <v>9810.73</v>
      </c>
      <c r="D22" s="12">
        <v>17906.99</v>
      </c>
      <c r="E22" s="12">
        <v>47450.77</v>
      </c>
      <c r="F22" s="12">
        <v>3978.3</v>
      </c>
      <c r="G22" s="12">
        <v>4188.4</v>
      </c>
      <c r="H22" s="12">
        <v>834.81</v>
      </c>
      <c r="I22" s="12">
        <v>1922.38</v>
      </c>
      <c r="J22" s="12">
        <v>10607.44</v>
      </c>
      <c r="K22" s="12">
        <v>2797.42</v>
      </c>
      <c r="L22" s="12">
        <v>2088.31</v>
      </c>
      <c r="M22" s="12">
        <v>196.16</v>
      </c>
      <c r="N22" s="21">
        <f>SUM(B22:M22)</f>
        <v>105062.7</v>
      </c>
      <c r="O22" s="22">
        <v>117700</v>
      </c>
    </row>
    <row r="23" spans="1:15" ht="19.5" customHeight="1">
      <c r="A23" s="20" t="s">
        <v>44</v>
      </c>
      <c r="B23" s="12">
        <v>35245.67</v>
      </c>
      <c r="C23" s="12">
        <v>35245.67</v>
      </c>
      <c r="D23" s="12">
        <v>35245.67</v>
      </c>
      <c r="E23" s="12">
        <v>35245.67</v>
      </c>
      <c r="F23" s="12">
        <v>35245.67</v>
      </c>
      <c r="G23" s="12">
        <v>35245.67</v>
      </c>
      <c r="H23" s="12">
        <v>35808.25</v>
      </c>
      <c r="I23" s="12">
        <v>35808.25</v>
      </c>
      <c r="J23" s="12">
        <v>35808.25</v>
      </c>
      <c r="K23" s="12">
        <v>35808.25</v>
      </c>
      <c r="L23" s="12">
        <v>35808.25</v>
      </c>
      <c r="M23" s="12">
        <v>35808.25</v>
      </c>
      <c r="N23" s="21">
        <f>SUM(B23:M23)</f>
        <v>426323.51999999996</v>
      </c>
      <c r="O23" s="22">
        <v>465300</v>
      </c>
    </row>
    <row r="24" spans="1:15" ht="19.5" customHeight="1">
      <c r="A24" s="20" t="s">
        <v>45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1">
        <f>SUM(B24:L24)</f>
        <v>0</v>
      </c>
      <c r="O24" s="22">
        <v>0</v>
      </c>
    </row>
    <row r="25" spans="1:15" ht="19.5" customHeight="1">
      <c r="A25" s="20" t="s">
        <v>46</v>
      </c>
      <c r="B25" s="12">
        <v>3267777.09</v>
      </c>
      <c r="C25" s="12">
        <v>3546205</v>
      </c>
      <c r="D25" s="12">
        <v>4111619.55</v>
      </c>
      <c r="E25" s="12">
        <v>3680378.29</v>
      </c>
      <c r="F25" s="12">
        <v>3225014.78</v>
      </c>
      <c r="G25" s="12">
        <v>5038798.55</v>
      </c>
      <c r="H25" s="12">
        <v>5744906.19</v>
      </c>
      <c r="I25" s="12">
        <v>3747476.41</v>
      </c>
      <c r="J25" s="12">
        <v>5476279.96</v>
      </c>
      <c r="K25" s="12">
        <v>3723245.27</v>
      </c>
      <c r="L25" s="12">
        <v>4569323.12</v>
      </c>
      <c r="M25" s="12">
        <v>3509559.54</v>
      </c>
      <c r="N25" s="21">
        <f>SUM(B25:M25)</f>
        <v>49640583.75</v>
      </c>
      <c r="O25" s="22">
        <v>52696000</v>
      </c>
    </row>
    <row r="26" spans="1:15" ht="19.5" customHeight="1">
      <c r="A26" s="20" t="s">
        <v>47</v>
      </c>
      <c r="B26" s="12">
        <v>2400742.6</v>
      </c>
      <c r="C26" s="12">
        <v>3318167.57</v>
      </c>
      <c r="D26" s="12">
        <v>2801208.2</v>
      </c>
      <c r="E26" s="12">
        <v>3126914.95</v>
      </c>
      <c r="F26" s="12">
        <v>3327882.03</v>
      </c>
      <c r="G26" s="12">
        <v>2030853.58</v>
      </c>
      <c r="H26" s="12">
        <v>3325204.8</v>
      </c>
      <c r="I26" s="12">
        <v>2925640.32</v>
      </c>
      <c r="J26" s="12">
        <v>3385292.76</v>
      </c>
      <c r="K26" s="12">
        <v>3225901.6</v>
      </c>
      <c r="L26" s="12">
        <v>3573491.18</v>
      </c>
      <c r="M26" s="12">
        <v>3025422.17</v>
      </c>
      <c r="N26" s="21">
        <f>SUM(B26:M26)</f>
        <v>36466721.760000005</v>
      </c>
      <c r="O26" s="22">
        <v>38528379.14</v>
      </c>
    </row>
    <row r="27" spans="1:15" ht="19.5" customHeight="1">
      <c r="A27" s="19" t="s">
        <v>33</v>
      </c>
      <c r="B27" s="18">
        <v>1221732.47</v>
      </c>
      <c r="C27" s="18">
        <v>1325232.77</v>
      </c>
      <c r="D27" s="18">
        <v>1554529.64</v>
      </c>
      <c r="E27" s="18">
        <v>1103591.27</v>
      </c>
      <c r="F27" s="18">
        <v>1416242.35</v>
      </c>
      <c r="G27" s="18">
        <v>1921771.89</v>
      </c>
      <c r="H27" s="18">
        <v>1109066.59</v>
      </c>
      <c r="I27" s="18">
        <v>1365966.41</v>
      </c>
      <c r="J27" s="18">
        <v>1265092.08</v>
      </c>
      <c r="K27" s="18">
        <v>1688966.18</v>
      </c>
      <c r="L27" s="18">
        <v>1351927.35</v>
      </c>
      <c r="M27" s="18">
        <v>1408502.28</v>
      </c>
      <c r="N27" s="18">
        <f>SUM(B27:M27)</f>
        <v>16732621.28</v>
      </c>
      <c r="O27" s="18">
        <v>20554124.22</v>
      </c>
    </row>
    <row r="28" spans="1:15" ht="19.5" customHeight="1">
      <c r="A28" s="10" t="s">
        <v>14</v>
      </c>
      <c r="B28" s="11">
        <f>SUM(B29:B31)</f>
        <v>1997836.47</v>
      </c>
      <c r="C28" s="11">
        <f>SUM(C29:C31)</f>
        <v>2189731.34</v>
      </c>
      <c r="D28" s="11">
        <f>SUM(D29:D31)</f>
        <v>2346962.39</v>
      </c>
      <c r="E28" s="11">
        <f>SUM(E29:E31)</f>
        <v>2168913.41</v>
      </c>
      <c r="F28" s="11">
        <f>SUM(F29:F31)</f>
        <v>2018715.31</v>
      </c>
      <c r="G28" s="11">
        <f>SUM(G29:G31)</f>
        <v>2902905.04</v>
      </c>
      <c r="H28" s="11">
        <f>SUM(H29:H31)</f>
        <v>4253427.9799999995</v>
      </c>
      <c r="I28" s="11">
        <f>SUM(I29:I31)</f>
        <v>3149421.26</v>
      </c>
      <c r="J28" s="11">
        <f>SUM(J29:J31)</f>
        <v>3234774.5399999996</v>
      </c>
      <c r="K28" s="11">
        <f>SUM(K29:K31)</f>
        <v>2216364.26</v>
      </c>
      <c r="L28" s="11">
        <f>SUM(L29:L31)</f>
        <v>2989546.93</v>
      </c>
      <c r="M28" s="11">
        <f>SUM(M29:M31)</f>
        <v>1960548.62</v>
      </c>
      <c r="N28" s="11">
        <f>SUM(N29:N31)</f>
        <v>31429147.55</v>
      </c>
      <c r="O28" s="11">
        <f>SUM(O29:O31)</f>
        <v>34756780</v>
      </c>
    </row>
    <row r="29" spans="1:15" ht="19.5" customHeight="1">
      <c r="A29" s="15" t="s">
        <v>15</v>
      </c>
      <c r="B29" s="12">
        <v>35974.42</v>
      </c>
      <c r="C29" s="12">
        <v>36357.46</v>
      </c>
      <c r="D29" s="12">
        <v>9883.48</v>
      </c>
      <c r="E29" s="12">
        <v>9883.48</v>
      </c>
      <c r="F29" s="12">
        <v>19766.96</v>
      </c>
      <c r="G29" s="12">
        <v>9883.48</v>
      </c>
      <c r="H29" s="12">
        <v>8641.76</v>
      </c>
      <c r="I29" s="12">
        <v>8641.76</v>
      </c>
      <c r="J29" s="13">
        <v>8641.76</v>
      </c>
      <c r="K29" s="13">
        <v>8641.76</v>
      </c>
      <c r="L29" s="13">
        <v>9747.7</v>
      </c>
      <c r="M29" s="13">
        <v>10655.57</v>
      </c>
      <c r="N29" s="12">
        <f>SUM(B29:M29)</f>
        <v>176719.59000000003</v>
      </c>
      <c r="O29" s="14">
        <v>149600</v>
      </c>
    </row>
    <row r="30" spans="1:15" ht="19.5" customHeight="1">
      <c r="A30" s="15" t="s">
        <v>16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3">
        <v>0</v>
      </c>
      <c r="L30" s="13">
        <v>0</v>
      </c>
      <c r="M30" s="13"/>
      <c r="N30" s="12">
        <f>SUM(B30:K30)</f>
        <v>0</v>
      </c>
      <c r="O30" s="14">
        <v>0</v>
      </c>
    </row>
    <row r="31" spans="1:15" ht="19.5" customHeight="1">
      <c r="A31" s="15" t="s">
        <v>17</v>
      </c>
      <c r="B31" s="12">
        <v>1961862.05</v>
      </c>
      <c r="C31" s="12">
        <v>2153373.88</v>
      </c>
      <c r="D31" s="12">
        <v>2337078.91</v>
      </c>
      <c r="E31" s="12">
        <v>2159029.93</v>
      </c>
      <c r="F31" s="12">
        <v>1998948.35</v>
      </c>
      <c r="G31" s="12">
        <v>2893021.56</v>
      </c>
      <c r="H31" s="12">
        <v>4244786.22</v>
      </c>
      <c r="I31" s="12">
        <v>3140779.5</v>
      </c>
      <c r="J31" s="13">
        <v>3226132.78</v>
      </c>
      <c r="K31" s="13">
        <v>2207722.5</v>
      </c>
      <c r="L31" s="13">
        <v>2979799.23</v>
      </c>
      <c r="M31" s="13">
        <v>1949893.05</v>
      </c>
      <c r="N31" s="12">
        <f>SUM(B31:M31)</f>
        <v>31252427.96</v>
      </c>
      <c r="O31" s="14">
        <v>34607180</v>
      </c>
    </row>
    <row r="32" spans="1:15" ht="19.5" customHeight="1">
      <c r="A32" s="15" t="s">
        <v>18</v>
      </c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2">
        <f>SUM(B32:K32)</f>
        <v>0</v>
      </c>
      <c r="O32" s="14"/>
    </row>
    <row r="33" spans="1:15" ht="19.5" customHeight="1" thickBot="1">
      <c r="A33" s="16" t="s">
        <v>0</v>
      </c>
      <c r="B33" s="17">
        <f>SUM(B9-B28)</f>
        <v>25593552.349999998</v>
      </c>
      <c r="C33" s="17">
        <f>SUM(C9-C28)</f>
        <v>27142260.27</v>
      </c>
      <c r="D33" s="17">
        <f>SUM(D9-D28)</f>
        <v>27734447.92</v>
      </c>
      <c r="E33" s="17">
        <f>SUM(E9-E28)</f>
        <v>26249286.92</v>
      </c>
      <c r="F33" s="17">
        <f>SUM(F9-F28)</f>
        <v>27875951.790000003</v>
      </c>
      <c r="G33" s="17">
        <f>SUM(G9-G28)</f>
        <v>32990997.330000006</v>
      </c>
      <c r="H33" s="17">
        <f>SUM(H9-H28)</f>
        <v>38773330.21000001</v>
      </c>
      <c r="I33" s="17">
        <f>SUM(I9-I28)</f>
        <v>33123127.33</v>
      </c>
      <c r="J33" s="17">
        <f>SUM(J9-J28)</f>
        <v>55561377.15999999</v>
      </c>
      <c r="K33" s="17">
        <f>SUM(K9-K28)</f>
        <v>28607981.020000003</v>
      </c>
      <c r="L33" s="17">
        <f>SUM(L9-L28)</f>
        <v>32204991.870000005</v>
      </c>
      <c r="M33" s="17">
        <f>SUM(M9-M28)</f>
        <v>27813540.249999996</v>
      </c>
      <c r="N33" s="17">
        <f>SUM(B33:M33)</f>
        <v>383670844.41999996</v>
      </c>
      <c r="O33" s="17">
        <f>SUM(O9-O28)</f>
        <v>437275223.36</v>
      </c>
    </row>
    <row r="34" ht="13.5" thickTop="1"/>
    <row r="37" spans="1:16" ht="15">
      <c r="A37" s="9" t="s">
        <v>19</v>
      </c>
      <c r="C37" s="23" t="s">
        <v>20</v>
      </c>
      <c r="D37" s="23"/>
      <c r="E37" s="23"/>
      <c r="H37" s="9"/>
      <c r="I37" s="9" t="s">
        <v>27</v>
      </c>
      <c r="M37" s="23" t="s">
        <v>49</v>
      </c>
      <c r="N37" s="23"/>
      <c r="P37" s="5"/>
    </row>
    <row r="38" spans="1:14" ht="12.75">
      <c r="A38" s="9" t="s">
        <v>23</v>
      </c>
      <c r="C38" s="23" t="s">
        <v>24</v>
      </c>
      <c r="D38" s="23"/>
      <c r="E38" s="23"/>
      <c r="H38" s="9"/>
      <c r="I38" s="9" t="s">
        <v>22</v>
      </c>
      <c r="M38" s="23" t="s">
        <v>21</v>
      </c>
      <c r="N38" s="23"/>
    </row>
    <row r="39" spans="1:5" ht="12.75">
      <c r="A39" s="9" t="s">
        <v>25</v>
      </c>
      <c r="C39" s="23" t="s">
        <v>26</v>
      </c>
      <c r="D39" s="23"/>
      <c r="E39" s="23"/>
    </row>
    <row r="43" spans="13:15" ht="12.75">
      <c r="M43" s="23"/>
      <c r="N43" s="23"/>
      <c r="O43" s="23"/>
    </row>
    <row r="44" spans="13:15" ht="12.75">
      <c r="M44" s="23"/>
      <c r="N44" s="23"/>
      <c r="O44" s="23"/>
    </row>
    <row r="45" spans="1:15" ht="12.75">
      <c r="A45" s="6"/>
      <c r="B45" s="6"/>
      <c r="C45" s="6"/>
      <c r="D45" s="6"/>
      <c r="E45" s="6"/>
      <c r="F45" s="6"/>
      <c r="L45" s="6"/>
      <c r="M45" s="23"/>
      <c r="N45" s="23"/>
      <c r="O45" s="23"/>
    </row>
  </sheetData>
  <sheetProtection selectLockedCells="1"/>
  <mergeCells count="26">
    <mergeCell ref="A1:O1"/>
    <mergeCell ref="A2:O2"/>
    <mergeCell ref="A3:O3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I7:I8"/>
    <mergeCell ref="H7:H8"/>
    <mergeCell ref="K7:K8"/>
    <mergeCell ref="L7:L8"/>
    <mergeCell ref="M7:M8"/>
    <mergeCell ref="J7:J8"/>
    <mergeCell ref="C39:E39"/>
    <mergeCell ref="M45:O45"/>
    <mergeCell ref="M43:O43"/>
    <mergeCell ref="M44:O44"/>
    <mergeCell ref="M37:N37"/>
    <mergeCell ref="M38:N38"/>
    <mergeCell ref="C37:E37"/>
    <mergeCell ref="C38:E3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2016-07-28T14:37:57Z</dcterms:modified>
  <cp:category/>
  <cp:version/>
  <cp:contentType/>
  <cp:contentStatus/>
</cp:coreProperties>
</file>