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2º Bim. 2016" sheetId="1" r:id="rId1"/>
  </sheets>
  <definedNames>
    <definedName name="_xlfn.SUMIFS" hidden="1">#NAME?</definedName>
    <definedName name="_xlnm.Print_Area" localSheetId="0">'Restos a Pagar - 2º Bim. 2016'!$A$1:$M$21</definedName>
    <definedName name="Z_FED31D73_12BC_4C9A_9468_72952A34E245_.wvu.PrintArea" localSheetId="0" hidden="1">'Restos a Pagar - 2º Bim. 2016'!$A$1:$M$21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<sst xmlns="http://schemas.openxmlformats.org/spreadsheetml/2006/main" count="38" uniqueCount="32">
  <si>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</si>
  <si>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</si>
  <si>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</si>
  <si>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</si>
  <si>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</si>
  <si>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</si>
  <si>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</si>
  <si>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</si>
  <si>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</si>
  <si>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</si>
  <si>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</si>
  <si>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</si>
  <si>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</si>
  <si>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</si>
  <si>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</si>
  <si>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</si>
  <si>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</si>
  <si>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</si>
  <si>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</si>
  <si>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</si>
  <si>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</si>
  <si>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</si>
  <si>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</si>
  <si>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</si>
  <si>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</si>
  <si>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</si>
  <si>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</si>
  <si>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</si>
  <si>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</si>
  <si>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Em 31/Dez/2015</t>
  </si>
  <si>
    <t>Mario Yassuo Inui</t>
  </si>
  <si>
    <t>2º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</si>
</sst>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PageLayoutView="0" workbookViewId="0" topLeftCell="A1">
      <selection activeCell="J26" sqref="J26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6"/>
      <c r="L6" s="36"/>
      <c r="M6" s="36"/>
    </row>
    <row r="7" spans="1:13" ht="30" customHeight="1" thickTop="1">
      <c r="A7" s="33" t="s">
        <v>19</v>
      </c>
      <c r="B7" s="35" t="s">
        <v>23</v>
      </c>
      <c r="C7" s="35"/>
      <c r="D7" s="35"/>
      <c r="E7" s="35"/>
      <c r="F7" s="35"/>
      <c r="G7" s="26" t="s">
        <v>4</v>
      </c>
      <c r="H7" s="27"/>
      <c r="I7" s="27"/>
      <c r="J7" s="27"/>
      <c r="K7" s="27"/>
      <c r="L7" s="27"/>
      <c r="M7" s="28"/>
    </row>
    <row r="8" spans="1:13" ht="24.75" customHeight="1">
      <c r="A8" s="34"/>
      <c r="B8" s="29" t="s">
        <v>5</v>
      </c>
      <c r="C8" s="29"/>
      <c r="D8" s="29" t="s">
        <v>7</v>
      </c>
      <c r="E8" s="29" t="s">
        <v>6</v>
      </c>
      <c r="F8" s="29" t="s">
        <v>20</v>
      </c>
      <c r="G8" s="29" t="s">
        <v>5</v>
      </c>
      <c r="H8" s="29"/>
      <c r="I8" s="29" t="s">
        <v>21</v>
      </c>
      <c r="J8" s="29" t="s">
        <v>7</v>
      </c>
      <c r="K8" s="29" t="s">
        <v>6</v>
      </c>
      <c r="L8" s="29" t="s">
        <v>20</v>
      </c>
      <c r="M8" s="29" t="s">
        <v>22</v>
      </c>
    </row>
    <row r="9" spans="1:13" ht="24.75" customHeight="1">
      <c r="A9" s="34"/>
      <c r="B9" s="11" t="s">
        <v>8</v>
      </c>
      <c r="C9" s="11" t="s">
        <v>29</v>
      </c>
      <c r="D9" s="29"/>
      <c r="E9" s="29"/>
      <c r="F9" s="29"/>
      <c r="G9" s="11" t="s">
        <v>8</v>
      </c>
      <c r="H9" s="11" t="s">
        <v>29</v>
      </c>
      <c r="I9" s="29"/>
      <c r="J9" s="29"/>
      <c r="K9" s="29"/>
      <c r="L9" s="29"/>
      <c r="M9" s="29"/>
    </row>
    <row r="10" spans="1:13" ht="19.5" customHeight="1">
      <c r="A10" s="14" t="s">
        <v>26</v>
      </c>
      <c r="B10" s="15">
        <f aca="true" t="shared" si="0" ref="B10:M10">SUM(B11:B12)</f>
        <v>0</v>
      </c>
      <c r="C10" s="15">
        <f t="shared" si="0"/>
        <v>13548734.11</v>
      </c>
      <c r="D10" s="15">
        <f t="shared" si="0"/>
        <v>13548734.11</v>
      </c>
      <c r="E10" s="15">
        <f t="shared" si="0"/>
        <v>0</v>
      </c>
      <c r="F10" s="15">
        <f t="shared" si="0"/>
        <v>0</v>
      </c>
      <c r="G10" s="15">
        <f t="shared" si="0"/>
        <v>685228.14</v>
      </c>
      <c r="H10" s="15">
        <f t="shared" si="0"/>
        <v>6731032.53</v>
      </c>
      <c r="I10" s="15">
        <f t="shared" si="0"/>
        <v>4717590.74</v>
      </c>
      <c r="J10" s="15">
        <f t="shared" si="0"/>
        <v>4696592.53</v>
      </c>
      <c r="K10" s="15">
        <f t="shared" si="0"/>
        <v>176854.37</v>
      </c>
      <c r="L10" s="15">
        <f t="shared" si="0"/>
        <v>2542813.7699999996</v>
      </c>
      <c r="M10" s="15">
        <f t="shared" si="0"/>
        <v>2542813.7699999996</v>
      </c>
    </row>
    <row r="11" spans="1:13" ht="19.5" customHeight="1">
      <c r="A11" s="19" t="s">
        <v>24</v>
      </c>
      <c r="B11" s="20">
        <v>0</v>
      </c>
      <c r="C11" s="20">
        <v>13545694.59</v>
      </c>
      <c r="D11" s="20">
        <v>13545694.59</v>
      </c>
      <c r="E11" s="20">
        <v>0</v>
      </c>
      <c r="F11" s="20">
        <f>B11+C11-D11-E11</f>
        <v>0</v>
      </c>
      <c r="G11" s="20">
        <v>685228.14</v>
      </c>
      <c r="H11" s="20">
        <v>6714602.57</v>
      </c>
      <c r="I11" s="20">
        <v>4711160.78</v>
      </c>
      <c r="J11" s="20">
        <v>4690162.57</v>
      </c>
      <c r="K11" s="21">
        <v>176854.37</v>
      </c>
      <c r="L11" s="21">
        <f>G11+H11-J11-K11</f>
        <v>2532813.7699999996</v>
      </c>
      <c r="M11" s="22">
        <f>F11+L11</f>
        <v>2532813.7699999996</v>
      </c>
    </row>
    <row r="12" spans="1:13" ht="19.5" customHeight="1">
      <c r="A12" s="19" t="s">
        <v>25</v>
      </c>
      <c r="B12" s="20">
        <f>B13</f>
        <v>0</v>
      </c>
      <c r="C12" s="20">
        <f>C13</f>
        <v>3039.52</v>
      </c>
      <c r="D12" s="20">
        <f>D13</f>
        <v>3039.52</v>
      </c>
      <c r="E12" s="20">
        <f>E13</f>
        <v>0</v>
      </c>
      <c r="F12" s="20">
        <f>B12+C12-D12-E12</f>
        <v>0</v>
      </c>
      <c r="G12" s="20">
        <f aca="true" t="shared" si="1" ref="G12:M12">G13</f>
        <v>0</v>
      </c>
      <c r="H12" s="20">
        <f t="shared" si="1"/>
        <v>16429.96</v>
      </c>
      <c r="I12" s="20">
        <f t="shared" si="1"/>
        <v>6429.96</v>
      </c>
      <c r="J12" s="20">
        <f t="shared" si="1"/>
        <v>6429.96</v>
      </c>
      <c r="K12" s="20">
        <f t="shared" si="1"/>
        <v>0</v>
      </c>
      <c r="L12" s="20">
        <f>L13</f>
        <v>10000</v>
      </c>
      <c r="M12" s="20">
        <f t="shared" si="1"/>
        <v>10000</v>
      </c>
    </row>
    <row r="13" spans="1:13" ht="19.5" customHeight="1">
      <c r="A13" s="18" t="s">
        <v>9</v>
      </c>
      <c r="B13" s="12">
        <v>0</v>
      </c>
      <c r="C13" s="12">
        <v>3039.52</v>
      </c>
      <c r="D13" s="12">
        <v>3039.52</v>
      </c>
      <c r="E13" s="12">
        <v>0</v>
      </c>
      <c r="F13" s="24">
        <f>B13+C13-D13-E13</f>
        <v>0</v>
      </c>
      <c r="G13" s="12">
        <v>0</v>
      </c>
      <c r="H13" s="12">
        <v>16429.96</v>
      </c>
      <c r="I13" s="12">
        <v>6429.96</v>
      </c>
      <c r="J13" s="12">
        <v>6429.96</v>
      </c>
      <c r="K13" s="17">
        <v>0</v>
      </c>
      <c r="L13" s="24">
        <f>H13-J13</f>
        <v>10000</v>
      </c>
      <c r="M13" s="22">
        <f>F13+L13</f>
        <v>10000</v>
      </c>
    </row>
    <row r="14" spans="1:13" ht="19.5" customHeight="1">
      <c r="A14" s="14" t="s">
        <v>27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28</v>
      </c>
      <c r="B15" s="13">
        <f aca="true" t="shared" si="2" ref="B15:M15">SUM(B10+B14)</f>
        <v>0</v>
      </c>
      <c r="C15" s="13">
        <f t="shared" si="2"/>
        <v>13548734.11</v>
      </c>
      <c r="D15" s="13">
        <f t="shared" si="2"/>
        <v>13548734.11</v>
      </c>
      <c r="E15" s="13">
        <f t="shared" si="2"/>
        <v>0</v>
      </c>
      <c r="F15" s="13">
        <f t="shared" si="2"/>
        <v>0</v>
      </c>
      <c r="G15" s="13">
        <f t="shared" si="2"/>
        <v>685228.14</v>
      </c>
      <c r="H15" s="13">
        <f t="shared" si="2"/>
        <v>6731032.53</v>
      </c>
      <c r="I15" s="13">
        <f t="shared" si="2"/>
        <v>4717590.74</v>
      </c>
      <c r="J15" s="13">
        <f t="shared" si="2"/>
        <v>4696592.53</v>
      </c>
      <c r="K15" s="13">
        <f t="shared" si="2"/>
        <v>176854.37</v>
      </c>
      <c r="L15" s="13">
        <f t="shared" si="2"/>
        <v>2542813.7699999996</v>
      </c>
      <c r="M15" s="13">
        <f t="shared" si="2"/>
        <v>2542813.7699999996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2" ht="12.75">
      <c r="A18" s="25" t="s">
        <v>10</v>
      </c>
      <c r="D18" s="25" t="s">
        <v>11</v>
      </c>
      <c r="G18" s="30" t="s">
        <v>18</v>
      </c>
      <c r="H18" s="30"/>
      <c r="I18" s="30"/>
      <c r="K18" s="30" t="s">
        <v>30</v>
      </c>
      <c r="L18" s="30"/>
    </row>
    <row r="19" spans="1:14" ht="14.25">
      <c r="A19" s="25" t="s">
        <v>14</v>
      </c>
      <c r="D19" s="25" t="s">
        <v>15</v>
      </c>
      <c r="G19" s="30" t="s">
        <v>13</v>
      </c>
      <c r="H19" s="30"/>
      <c r="I19" s="30"/>
      <c r="K19" s="30" t="s">
        <v>12</v>
      </c>
      <c r="L19" s="30"/>
      <c r="N19" s="8"/>
    </row>
    <row r="20" spans="1:13" ht="14.25">
      <c r="A20" s="25" t="s">
        <v>16</v>
      </c>
      <c r="D20" s="25" t="s">
        <v>17</v>
      </c>
      <c r="G20" s="10"/>
      <c r="H20" s="10"/>
      <c r="I20" s="10"/>
      <c r="J20" s="10"/>
      <c r="K20" s="10"/>
      <c r="L20" s="10"/>
      <c r="M20" s="10"/>
    </row>
    <row r="22" spans="6:13" ht="12.75">
      <c r="F22" s="30"/>
      <c r="G22" s="30"/>
      <c r="H22" s="30"/>
      <c r="I22" s="30"/>
      <c r="J22" s="30"/>
      <c r="K22" s="30"/>
      <c r="L22" s="30"/>
      <c r="M22" s="30"/>
    </row>
    <row r="23" spans="6:13" ht="12.75"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9"/>
      <c r="B24" s="9"/>
      <c r="C24" s="9"/>
      <c r="D24" s="9"/>
      <c r="E24" s="9"/>
      <c r="F24" s="30"/>
      <c r="G24" s="30"/>
      <c r="H24" s="30"/>
      <c r="I24" s="30"/>
      <c r="J24" s="30"/>
      <c r="K24" s="30"/>
      <c r="L24" s="30"/>
      <c r="M24" s="30"/>
    </row>
  </sheetData>
  <sheetProtection selectLockedCells="1"/>
  <mergeCells count="27">
    <mergeCell ref="A1:M1"/>
    <mergeCell ref="A2:M2"/>
    <mergeCell ref="A3:M3"/>
    <mergeCell ref="A7:A9"/>
    <mergeCell ref="B7:F7"/>
    <mergeCell ref="K6:M6"/>
    <mergeCell ref="K19:L19"/>
    <mergeCell ref="G19:I19"/>
    <mergeCell ref="F23:I23"/>
    <mergeCell ref="J23:M23"/>
    <mergeCell ref="K18:L18"/>
    <mergeCell ref="G18:I18"/>
    <mergeCell ref="F22:I22"/>
    <mergeCell ref="B8:C8"/>
    <mergeCell ref="D8:D9"/>
    <mergeCell ref="E8:E9"/>
    <mergeCell ref="F8:F9"/>
    <mergeCell ref="F24:I24"/>
    <mergeCell ref="J24:M24"/>
    <mergeCell ref="K8:K9"/>
    <mergeCell ref="L8:L9"/>
    <mergeCell ref="M8:M9"/>
    <mergeCell ref="J22:M22"/>
    <mergeCell ref="G7:M7"/>
    <mergeCell ref="G8:H8"/>
    <mergeCell ref="I8:I9"/>
    <mergeCell ref="J8:J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2016-05-24T14:14:04Z</dcterms:modified>
  <cp:category/>
  <cp:version/>
  <cp:contentType/>
  <cp:contentStatus/>
</cp:coreProperties>
</file>