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6º Bim 16" sheetId="1" r:id="rId1"/>
  </sheets>
  <definedNames>
    <definedName name="_xlfn.SUMIFS" hidden="1">#NAME?</definedName>
    <definedName name="_xlnm.Print_Area" localSheetId="0">'Dem. Simp. Relatório- 6º Bim 16'!$A$1:$E$73</definedName>
    <definedName name="Z_FED31D73_12BC_4C9A_9468_72952A34E245_.wvu.PrintArea" localSheetId="0" hidden="1">'Dem. Simp. Relatório- 6º Bim 16'!$A$1:$E$61</definedName>
  </definedNames>
  <calcPr fullCalcOnLoad="1"/>
</workbook>
</file>

<file path=xl/sharedStrings.xml><?xml version="1.0" encoding="utf-8"?>
<sst xmlns="http://schemas.openxmlformats.org/spreadsheetml/2006/main" count="62" uniqueCount="57">
  <si>
    <t>MUNICÍPIO DE ATIBAIA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</si>
  <si>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</si>
  <si>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</si>
  <si>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</si>
  <si>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</si>
  <si>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</si>
  <si>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</si>
  <si>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</si>
  <si>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</si>
  <si>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</si>
  <si>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</si>
  <si>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Valor Realizado no Período</t>
  </si>
  <si>
    <t>Receita Corrente Líquida</t>
  </si>
  <si>
    <t>DEMONSTRATIVO DAS OPERAÇÕES DE CRÉDITO</t>
  </si>
  <si>
    <t>PODER EXECUTIVO MUNICIPAL</t>
  </si>
  <si>
    <t>Valor Realizado</t>
  </si>
  <si>
    <t>No Quadrim. de Referência</t>
  </si>
  <si>
    <t>Até o Quadrim. De Referência (a)</t>
  </si>
  <si>
    <t>OPERAÇÕES DE CRÉDITO</t>
  </si>
  <si>
    <t>Sujeitas ao Limite para o fim de Contratação (I)</t>
  </si>
  <si>
    <t>Mobiliária</t>
  </si>
  <si>
    <t>Interna</t>
  </si>
  <si>
    <t>Externa</t>
  </si>
  <si>
    <t>Contratual</t>
  </si>
  <si>
    <t>Abertura de Crédito</t>
  </si>
  <si>
    <t>Aquisição Financiada de Bens e Arrendamento Mercantil Financeira</t>
  </si>
  <si>
    <t>Derivadas de PPP</t>
  </si>
  <si>
    <t>Demais Aquisições Financiadas</t>
  </si>
  <si>
    <t>Antecipação de Receita</t>
  </si>
  <si>
    <t>Pela Venda de Termo de Bens e Serviços</t>
  </si>
  <si>
    <t>Demais Atecipações de Receita</t>
  </si>
  <si>
    <t>Assunção Reconhecimento e Confissão de Dívidas (LRF, Art. 29 § 1º)</t>
  </si>
  <si>
    <t>Outras Operações de Crédito</t>
  </si>
  <si>
    <t>Não Sujeitas ao Limite para fins de Contratação (II)</t>
  </si>
  <si>
    <t>Parcelamento de Dívidas</t>
  </si>
  <si>
    <t>De Tributos</t>
  </si>
  <si>
    <t>De Contribuições Sociais</t>
  </si>
  <si>
    <t>Previdenciárias</t>
  </si>
  <si>
    <t>Demais Contribuições Previdenciárias</t>
  </si>
  <si>
    <t>Do FGTS</t>
  </si>
  <si>
    <t>Melhoria da Administração de Receitas e da Gestão Fiscal Financeira e Patrimonial</t>
  </si>
  <si>
    <t>Programa de Administração Pública - Reluz</t>
  </si>
  <si>
    <t>Outras Operações de Crédito não Sujeitas ao Limite</t>
  </si>
  <si>
    <t>APURAÇÃO DO CUMPRIMENTO DOS LIMITES</t>
  </si>
  <si>
    <t>Apuração do Cumprimento dos Limites</t>
  </si>
  <si>
    <t>Valor</t>
  </si>
  <si>
    <t>% sobre a RCL</t>
  </si>
  <si>
    <t>Operações Vedadas</t>
  </si>
  <si>
    <t>Do Período de Referência (III)</t>
  </si>
  <si>
    <t>de Períodos Anteriores ao de Referência</t>
  </si>
  <si>
    <t>Total Considerado para Fins da Apuração do Cumprimento do Limite (IV) = (Ia + III)</t>
  </si>
  <si>
    <t>Limite Geral Definido por Resolução do Senado Federal para as Operações de Crédito Internas e Externas (16% da RCL</t>
  </si>
  <si>
    <t>Limite de Alerta (Inciso III do § 1º do Art. 59 da LRF) (90% do Limite Geral Definido pelo Senado Federal)</t>
  </si>
  <si>
    <t>Operações de Crédito por Antecipação da Receita Orçamentária</t>
  </si>
  <si>
    <t>Limite Definido por Resolução do Senado Federal para as Operações de Crédito por Antecipação da Receita Orçamentária (7% da RCL)</t>
  </si>
  <si>
    <t>Total Considerado para Contratação de Novas Operações de Crédito (V) = (IV + IIa)</t>
  </si>
  <si>
    <t>3º QUADRIMESTRE DE 2016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</si>
</sst>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1" xfId="53" applyFont="1" applyBorder="1" applyAlignment="1" applyProtection="1">
      <alignment horizontal="left" vertical="center" indent="1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4"/>
      <protection hidden="1"/>
    </xf>
    <xf numFmtId="4" fontId="7" fillId="0" borderId="12" xfId="53" applyNumberFormat="1" applyFont="1" applyBorder="1" applyAlignment="1" applyProtection="1">
      <alignment horizontal="center" vertical="center"/>
      <protection hidden="1"/>
    </xf>
    <xf numFmtId="10" fontId="7" fillId="0" borderId="12" xfId="53" applyNumberFormat="1" applyFont="1" applyBorder="1" applyAlignment="1" applyProtection="1">
      <alignment horizontal="center" vertical="center"/>
      <protection hidden="1"/>
    </xf>
    <xf numFmtId="10" fontId="7" fillId="0" borderId="13" xfId="53" applyNumberFormat="1" applyFont="1" applyBorder="1" applyAlignment="1" applyProtection="1">
      <alignment horizontal="center" vertical="center"/>
      <protection hidden="1"/>
    </xf>
    <xf numFmtId="4" fontId="7" fillId="0" borderId="14" xfId="53" applyNumberFormat="1" applyFont="1" applyBorder="1" applyAlignment="1" applyProtection="1">
      <alignment horizontal="center" vertical="center"/>
      <protection hidden="1"/>
    </xf>
    <xf numFmtId="10" fontId="7" fillId="0" borderId="14" xfId="53" applyNumberFormat="1" applyFont="1" applyBorder="1" applyAlignment="1" applyProtection="1">
      <alignment horizontal="center" vertical="center"/>
      <protection hidden="1"/>
    </xf>
    <xf numFmtId="10" fontId="7" fillId="0" borderId="15" xfId="53" applyNumberFormat="1" applyFont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28" fillId="14" borderId="12" xfId="53" applyFont="1" applyFill="1" applyBorder="1" applyAlignment="1" applyProtection="1">
      <alignment horizontal="center" vertical="center" wrapText="1"/>
      <protection hidden="1"/>
    </xf>
    <xf numFmtId="0" fontId="28" fillId="14" borderId="13" xfId="53" applyFont="1" applyFill="1" applyBorder="1" applyAlignment="1" applyProtection="1">
      <alignment horizontal="center" vertical="center" wrapText="1"/>
      <protection hidden="1"/>
    </xf>
    <xf numFmtId="4" fontId="6" fillId="23" borderId="12" xfId="53" applyNumberFormat="1" applyFont="1" applyFill="1" applyBorder="1" applyAlignment="1" applyProtection="1">
      <alignment horizontal="center" vertical="center"/>
      <protection hidden="1"/>
    </xf>
    <xf numFmtId="4" fontId="6" fillId="23" borderId="13" xfId="53" applyNumberFormat="1" applyFont="1" applyFill="1" applyBorder="1" applyAlignment="1" applyProtection="1">
      <alignment horizontal="center" vertical="center"/>
      <protection hidden="1"/>
    </xf>
    <xf numFmtId="4" fontId="7" fillId="0" borderId="13" xfId="53" applyNumberFormat="1" applyFont="1" applyBorder="1" applyAlignment="1" applyProtection="1">
      <alignment horizontal="center" vertical="center"/>
      <protection hidden="1"/>
    </xf>
    <xf numFmtId="4" fontId="7" fillId="0" borderId="15" xfId="53" applyNumberFormat="1" applyFont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8" xfId="53" applyFont="1" applyFill="1" applyBorder="1" applyAlignment="1" applyProtection="1">
      <alignment horizontal="center" vertical="center" wrapText="1"/>
      <protection hidden="1"/>
    </xf>
    <xf numFmtId="0" fontId="28" fillId="14" borderId="10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 applyProtection="1">
      <alignment horizontal="left" vertical="center" wrapText="1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tabSelected="1" zoomScalePageLayoutView="0" workbookViewId="0" topLeftCell="A1">
      <selection activeCell="D66" sqref="D66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2" t="s">
        <v>13</v>
      </c>
      <c r="B1" s="32"/>
      <c r="C1" s="32"/>
      <c r="D1" s="32"/>
      <c r="E1" s="32"/>
    </row>
    <row r="2" spans="1:5" ht="18">
      <c r="A2" s="33"/>
      <c r="B2" s="33"/>
      <c r="C2" s="33"/>
      <c r="D2" s="33"/>
      <c r="E2" s="33"/>
    </row>
    <row r="3" spans="1:5" ht="18">
      <c r="A3" s="7" t="s">
        <v>0</v>
      </c>
      <c r="B3" s="12"/>
      <c r="C3" s="12"/>
      <c r="D3" s="12"/>
      <c r="E3" s="12"/>
    </row>
    <row r="4" spans="1:5" ht="18">
      <c r="A4" s="7" t="s">
        <v>14</v>
      </c>
      <c r="B4" s="5"/>
      <c r="C4" s="6"/>
      <c r="D4" s="6"/>
      <c r="E4" s="6"/>
    </row>
    <row r="5" spans="1:5" ht="18">
      <c r="A5" s="7" t="s">
        <v>56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4" t="s">
        <v>18</v>
      </c>
      <c r="B7" s="23" t="s">
        <v>11</v>
      </c>
      <c r="C7" s="23"/>
      <c r="D7" s="23"/>
      <c r="E7" s="24"/>
    </row>
    <row r="8" spans="1:5" ht="19.5" customHeight="1">
      <c r="A8" s="35"/>
      <c r="B8" s="25" t="s">
        <v>15</v>
      </c>
      <c r="C8" s="25"/>
      <c r="D8" s="25"/>
      <c r="E8" s="37"/>
    </row>
    <row r="9" spans="1:5" ht="19.5" customHeight="1">
      <c r="A9" s="35"/>
      <c r="B9" s="25" t="s">
        <v>16</v>
      </c>
      <c r="C9" s="25"/>
      <c r="D9" s="26" t="s">
        <v>17</v>
      </c>
      <c r="E9" s="27"/>
    </row>
    <row r="10" spans="1:5" ht="19.5" customHeight="1">
      <c r="A10" s="14" t="s">
        <v>19</v>
      </c>
      <c r="B10" s="28">
        <f>SUM(B11+B14)</f>
        <v>3536703.9</v>
      </c>
      <c r="C10" s="28"/>
      <c r="D10" s="28">
        <f>SUM(D11+D14)</f>
        <v>6393735.11</v>
      </c>
      <c r="E10" s="29"/>
    </row>
    <row r="11" spans="1:5" ht="19.5" customHeight="1">
      <c r="A11" s="13" t="s">
        <v>20</v>
      </c>
      <c r="B11" s="17">
        <f>SUM(B12:C13)</f>
        <v>0</v>
      </c>
      <c r="C11" s="17"/>
      <c r="D11" s="17">
        <f>SUM(D12:E13)</f>
        <v>0</v>
      </c>
      <c r="E11" s="30"/>
    </row>
    <row r="12" spans="1:5" ht="19.5" customHeight="1">
      <c r="A12" s="9" t="s">
        <v>21</v>
      </c>
      <c r="B12" s="17">
        <v>0</v>
      </c>
      <c r="C12" s="17"/>
      <c r="D12" s="17">
        <v>0</v>
      </c>
      <c r="E12" s="30"/>
    </row>
    <row r="13" spans="1:5" ht="19.5" customHeight="1">
      <c r="A13" s="9" t="s">
        <v>22</v>
      </c>
      <c r="B13" s="17">
        <v>0</v>
      </c>
      <c r="C13" s="17"/>
      <c r="D13" s="17">
        <v>0</v>
      </c>
      <c r="E13" s="30"/>
    </row>
    <row r="14" spans="1:5" ht="19.5" customHeight="1">
      <c r="A14" s="13" t="s">
        <v>23</v>
      </c>
      <c r="B14" s="17">
        <f>SUM(B15+B25)</f>
        <v>3536703.9</v>
      </c>
      <c r="C14" s="17"/>
      <c r="D14" s="17">
        <f>SUM(D15+D25)</f>
        <v>6393735.11</v>
      </c>
      <c r="E14" s="30"/>
    </row>
    <row r="15" spans="1:5" ht="19.5" customHeight="1">
      <c r="A15" s="9" t="s">
        <v>21</v>
      </c>
      <c r="B15" s="17">
        <f>SUM(B16+B17+B20+B23+B24)</f>
        <v>3536703.9</v>
      </c>
      <c r="C15" s="17"/>
      <c r="D15" s="17">
        <f>SUM(D16+D17+D20+D23+D24)</f>
        <v>6393735.11</v>
      </c>
      <c r="E15" s="30"/>
    </row>
    <row r="16" spans="1:5" ht="19.5" customHeight="1">
      <c r="A16" s="15" t="s">
        <v>24</v>
      </c>
      <c r="B16" s="17">
        <v>0</v>
      </c>
      <c r="C16" s="17"/>
      <c r="D16" s="17">
        <v>0</v>
      </c>
      <c r="E16" s="30"/>
    </row>
    <row r="17" spans="1:5" ht="19.5" customHeight="1">
      <c r="A17" s="15" t="s">
        <v>25</v>
      </c>
      <c r="B17" s="17">
        <f>SUM(B18:C19)</f>
        <v>0</v>
      </c>
      <c r="C17" s="17"/>
      <c r="D17" s="17">
        <f>SUM(D18:E19)</f>
        <v>0</v>
      </c>
      <c r="E17" s="30"/>
    </row>
    <row r="18" spans="1:5" ht="19.5" customHeight="1">
      <c r="A18" s="16" t="s">
        <v>26</v>
      </c>
      <c r="B18" s="17">
        <v>0</v>
      </c>
      <c r="C18" s="17"/>
      <c r="D18" s="17">
        <v>0</v>
      </c>
      <c r="E18" s="30"/>
    </row>
    <row r="19" spans="1:5" ht="19.5" customHeight="1">
      <c r="A19" s="16" t="s">
        <v>27</v>
      </c>
      <c r="B19" s="17">
        <v>0</v>
      </c>
      <c r="C19" s="17"/>
      <c r="D19" s="17">
        <v>0</v>
      </c>
      <c r="E19" s="30"/>
    </row>
    <row r="20" spans="1:5" ht="19.5" customHeight="1">
      <c r="A20" s="15" t="s">
        <v>28</v>
      </c>
      <c r="B20" s="17">
        <f>SUM(B21:C22)</f>
        <v>0</v>
      </c>
      <c r="C20" s="17"/>
      <c r="D20" s="17">
        <f>SUM(D21:E22)</f>
        <v>0</v>
      </c>
      <c r="E20" s="30"/>
    </row>
    <row r="21" spans="1:5" ht="19.5" customHeight="1">
      <c r="A21" s="16" t="s">
        <v>29</v>
      </c>
      <c r="B21" s="17">
        <v>0</v>
      </c>
      <c r="C21" s="17"/>
      <c r="D21" s="17">
        <v>0</v>
      </c>
      <c r="E21" s="30"/>
    </row>
    <row r="22" spans="1:5" ht="19.5" customHeight="1">
      <c r="A22" s="16" t="s">
        <v>30</v>
      </c>
      <c r="B22" s="17">
        <v>0</v>
      </c>
      <c r="C22" s="17"/>
      <c r="D22" s="17">
        <v>0</v>
      </c>
      <c r="E22" s="30"/>
    </row>
    <row r="23" spans="1:5" ht="19.5" customHeight="1">
      <c r="A23" s="15" t="s">
        <v>31</v>
      </c>
      <c r="B23" s="17">
        <v>0</v>
      </c>
      <c r="C23" s="17"/>
      <c r="D23" s="17">
        <v>0</v>
      </c>
      <c r="E23" s="30"/>
    </row>
    <row r="24" spans="1:5" ht="19.5" customHeight="1">
      <c r="A24" s="15" t="s">
        <v>32</v>
      </c>
      <c r="B24" s="17">
        <v>3536703.9</v>
      </c>
      <c r="C24" s="17"/>
      <c r="D24" s="17">
        <v>6393735.11</v>
      </c>
      <c r="E24" s="30"/>
    </row>
    <row r="25" spans="1:5" ht="19.5" customHeight="1">
      <c r="A25" s="9" t="s">
        <v>22</v>
      </c>
      <c r="B25" s="17">
        <f>SUM(B26:C28)</f>
        <v>0</v>
      </c>
      <c r="C25" s="17"/>
      <c r="D25" s="17">
        <f>SUM(D26:E28)</f>
        <v>0</v>
      </c>
      <c r="E25" s="30"/>
    </row>
    <row r="26" spans="1:5" ht="19.5" customHeight="1">
      <c r="A26" s="15" t="s">
        <v>24</v>
      </c>
      <c r="B26" s="17">
        <v>0</v>
      </c>
      <c r="C26" s="17"/>
      <c r="D26" s="17">
        <v>0</v>
      </c>
      <c r="E26" s="30"/>
    </row>
    <row r="27" spans="1:5" ht="19.5" customHeight="1">
      <c r="A27" s="15" t="s">
        <v>25</v>
      </c>
      <c r="B27" s="17">
        <v>0</v>
      </c>
      <c r="C27" s="17"/>
      <c r="D27" s="17">
        <v>0</v>
      </c>
      <c r="E27" s="30"/>
    </row>
    <row r="28" spans="1:5" ht="19.5" customHeight="1">
      <c r="A28" s="15" t="s">
        <v>32</v>
      </c>
      <c r="B28" s="17">
        <v>0</v>
      </c>
      <c r="C28" s="17"/>
      <c r="D28" s="17">
        <v>0</v>
      </c>
      <c r="E28" s="30"/>
    </row>
    <row r="29" spans="1:5" ht="19.5" customHeight="1">
      <c r="A29" s="14" t="s">
        <v>33</v>
      </c>
      <c r="B29" s="28">
        <f>SUM(B30+B36+B37+B38)</f>
        <v>0</v>
      </c>
      <c r="C29" s="28"/>
      <c r="D29" s="28">
        <f>SUM(D30+D36+D37+D38)</f>
        <v>0</v>
      </c>
      <c r="E29" s="29"/>
    </row>
    <row r="30" spans="1:5" ht="19.5" customHeight="1">
      <c r="A30" s="13" t="s">
        <v>34</v>
      </c>
      <c r="B30" s="17">
        <f>B31+B32+B35</f>
        <v>0</v>
      </c>
      <c r="C30" s="17"/>
      <c r="D30" s="17">
        <f>D31+D32+D35</f>
        <v>0</v>
      </c>
      <c r="E30" s="30"/>
    </row>
    <row r="31" spans="1:5" ht="19.5" customHeight="1">
      <c r="A31" s="9" t="s">
        <v>35</v>
      </c>
      <c r="B31" s="17">
        <v>0</v>
      </c>
      <c r="C31" s="17"/>
      <c r="D31" s="17">
        <v>0</v>
      </c>
      <c r="E31" s="30"/>
    </row>
    <row r="32" spans="1:5" ht="19.5" customHeight="1">
      <c r="A32" s="9" t="s">
        <v>36</v>
      </c>
      <c r="B32" s="17">
        <f>SUM(B33:C34)</f>
        <v>0</v>
      </c>
      <c r="C32" s="17"/>
      <c r="D32" s="17">
        <f>SUM(D33:E34)</f>
        <v>0</v>
      </c>
      <c r="E32" s="30"/>
    </row>
    <row r="33" spans="1:5" ht="19.5" customHeight="1">
      <c r="A33" s="15" t="s">
        <v>37</v>
      </c>
      <c r="B33" s="17">
        <v>0</v>
      </c>
      <c r="C33" s="17"/>
      <c r="D33" s="17">
        <v>0</v>
      </c>
      <c r="E33" s="30"/>
    </row>
    <row r="34" spans="1:5" ht="19.5" customHeight="1">
      <c r="A34" s="15" t="s">
        <v>38</v>
      </c>
      <c r="B34" s="17">
        <v>0</v>
      </c>
      <c r="C34" s="17"/>
      <c r="D34" s="17">
        <v>0</v>
      </c>
      <c r="E34" s="30"/>
    </row>
    <row r="35" spans="1:5" ht="19.5" customHeight="1">
      <c r="A35" s="9" t="s">
        <v>39</v>
      </c>
      <c r="B35" s="17">
        <v>0</v>
      </c>
      <c r="C35" s="17"/>
      <c r="D35" s="17">
        <v>0</v>
      </c>
      <c r="E35" s="30"/>
    </row>
    <row r="36" spans="1:5" ht="19.5" customHeight="1">
      <c r="A36" s="13" t="s">
        <v>40</v>
      </c>
      <c r="B36" s="17">
        <v>0</v>
      </c>
      <c r="C36" s="17"/>
      <c r="D36" s="17">
        <v>0</v>
      </c>
      <c r="E36" s="30"/>
    </row>
    <row r="37" spans="1:5" ht="19.5" customHeight="1">
      <c r="A37" s="13" t="s">
        <v>41</v>
      </c>
      <c r="B37" s="17">
        <v>0</v>
      </c>
      <c r="C37" s="17"/>
      <c r="D37" s="17">
        <v>0</v>
      </c>
      <c r="E37" s="30"/>
    </row>
    <row r="38" spans="1:5" ht="19.5" customHeight="1" thickBot="1">
      <c r="A38" s="11" t="s">
        <v>42</v>
      </c>
      <c r="B38" s="20">
        <v>0</v>
      </c>
      <c r="C38" s="20"/>
      <c r="D38" s="20">
        <v>0</v>
      </c>
      <c r="E38" s="31"/>
    </row>
    <row r="39" spans="1:5" ht="15" customHeight="1" thickBot="1" thickTop="1">
      <c r="A39" s="2"/>
      <c r="B39" s="2"/>
      <c r="C39" s="4"/>
      <c r="D39" s="4"/>
      <c r="E39" s="4"/>
    </row>
    <row r="40" spans="1:5" ht="19.5" customHeight="1" thickTop="1">
      <c r="A40" s="34" t="s">
        <v>43</v>
      </c>
      <c r="B40" s="23" t="s">
        <v>44</v>
      </c>
      <c r="C40" s="23"/>
      <c r="D40" s="23"/>
      <c r="E40" s="24"/>
    </row>
    <row r="41" spans="1:5" ht="19.5" customHeight="1">
      <c r="A41" s="35"/>
      <c r="B41" s="25" t="s">
        <v>45</v>
      </c>
      <c r="C41" s="25"/>
      <c r="D41" s="26" t="s">
        <v>46</v>
      </c>
      <c r="E41" s="27"/>
    </row>
    <row r="42" spans="1:5" ht="19.5" customHeight="1">
      <c r="A42" s="10" t="s">
        <v>12</v>
      </c>
      <c r="B42" s="28">
        <v>402803122.43</v>
      </c>
      <c r="C42" s="28"/>
      <c r="D42" s="28"/>
      <c r="E42" s="29"/>
    </row>
    <row r="43" spans="1:5" ht="19.5" customHeight="1">
      <c r="A43" s="13" t="s">
        <v>47</v>
      </c>
      <c r="B43" s="17">
        <v>0</v>
      </c>
      <c r="C43" s="17"/>
      <c r="D43" s="18">
        <v>0</v>
      </c>
      <c r="E43" s="19"/>
    </row>
    <row r="44" spans="1:5" ht="19.5" customHeight="1">
      <c r="A44" s="9" t="s">
        <v>48</v>
      </c>
      <c r="B44" s="17">
        <v>0</v>
      </c>
      <c r="C44" s="17"/>
      <c r="D44" s="18">
        <v>0</v>
      </c>
      <c r="E44" s="19"/>
    </row>
    <row r="45" spans="1:5" ht="19.5" customHeight="1">
      <c r="A45" s="9" t="s">
        <v>49</v>
      </c>
      <c r="B45" s="17">
        <v>0</v>
      </c>
      <c r="C45" s="17"/>
      <c r="D45" s="18">
        <v>0</v>
      </c>
      <c r="E45" s="19"/>
    </row>
    <row r="46" spans="1:5" ht="19.5" customHeight="1">
      <c r="A46" s="13" t="s">
        <v>50</v>
      </c>
      <c r="B46" s="17">
        <v>6393735.11</v>
      </c>
      <c r="C46" s="17"/>
      <c r="D46" s="18">
        <f>B46/B42</f>
        <v>0.015873102153301004</v>
      </c>
      <c r="E46" s="19"/>
    </row>
    <row r="47" spans="1:5" ht="36" customHeight="1">
      <c r="A47" s="38" t="s">
        <v>51</v>
      </c>
      <c r="B47" s="17">
        <v>64448499.59</v>
      </c>
      <c r="C47" s="17"/>
      <c r="D47" s="18">
        <f>B47/B42</f>
        <v>0.16000000000297912</v>
      </c>
      <c r="E47" s="19"/>
    </row>
    <row r="48" spans="1:5" ht="29.25" customHeight="1">
      <c r="A48" s="38" t="s">
        <v>52</v>
      </c>
      <c r="B48" s="17">
        <v>58003649.63</v>
      </c>
      <c r="C48" s="17"/>
      <c r="D48" s="18">
        <f>B48/B42</f>
        <v>0.1440000000001986</v>
      </c>
      <c r="E48" s="19"/>
    </row>
    <row r="49" spans="1:5" ht="31.5" customHeight="1">
      <c r="A49" s="38" t="s">
        <v>53</v>
      </c>
      <c r="B49" s="17"/>
      <c r="C49" s="17"/>
      <c r="D49" s="18"/>
      <c r="E49" s="19"/>
    </row>
    <row r="50" spans="1:5" ht="39" customHeight="1">
      <c r="A50" s="38" t="s">
        <v>54</v>
      </c>
      <c r="B50" s="17">
        <v>28196218.57</v>
      </c>
      <c r="C50" s="17"/>
      <c r="D50" s="18">
        <f>B50/B42</f>
        <v>0.06999999999975173</v>
      </c>
      <c r="E50" s="19"/>
    </row>
    <row r="51" spans="1:5" ht="19.5" customHeight="1" thickBot="1">
      <c r="A51" s="11" t="s">
        <v>55</v>
      </c>
      <c r="B51" s="20">
        <f>B46+D29</f>
        <v>6393735.11</v>
      </c>
      <c r="C51" s="20"/>
      <c r="D51" s="21">
        <f>B51/B42</f>
        <v>0.015873102153301004</v>
      </c>
      <c r="E51" s="22"/>
    </row>
    <row r="52" spans="1:5" ht="19.5" customHeight="1" thickTop="1">
      <c r="A52" s="2"/>
      <c r="B52" s="2"/>
      <c r="C52" s="4"/>
      <c r="D52" s="4"/>
      <c r="E52" s="4"/>
    </row>
    <row r="53" ht="15" customHeight="1"/>
    <row r="54" spans="1:5" ht="15" customHeight="1">
      <c r="A54" s="8" t="s">
        <v>2</v>
      </c>
      <c r="B54" s="8"/>
      <c r="C54" s="36" t="s">
        <v>10</v>
      </c>
      <c r="D54" s="36"/>
      <c r="E54" s="8"/>
    </row>
    <row r="55" spans="1:5" ht="15" customHeight="1">
      <c r="A55" s="8" t="s">
        <v>6</v>
      </c>
      <c r="B55" s="8"/>
      <c r="C55" s="36" t="s">
        <v>5</v>
      </c>
      <c r="D55" s="36"/>
      <c r="E55" s="8"/>
    </row>
    <row r="56" spans="1:2" ht="15" customHeight="1">
      <c r="A56" s="8" t="s">
        <v>8</v>
      </c>
      <c r="B56" s="8"/>
    </row>
    <row r="57" spans="1:2" ht="15" customHeight="1">
      <c r="A57" s="8"/>
      <c r="B57" s="8"/>
    </row>
    <row r="58" ht="15" customHeight="1"/>
    <row r="59" spans="1:5" ht="15" customHeight="1">
      <c r="A59" s="8" t="s">
        <v>3</v>
      </c>
      <c r="C59" s="36" t="s">
        <v>1</v>
      </c>
      <c r="D59" s="36"/>
      <c r="E59" s="8"/>
    </row>
    <row r="60" spans="1:4" ht="12.75">
      <c r="A60" s="8" t="s">
        <v>7</v>
      </c>
      <c r="C60" s="36" t="s">
        <v>4</v>
      </c>
      <c r="D60" s="36"/>
    </row>
    <row r="61" ht="12.75">
      <c r="A61" s="8" t="s">
        <v>9</v>
      </c>
    </row>
    <row r="70" spans="1:5" ht="15.75">
      <c r="A70" s="8"/>
      <c r="B70" s="2"/>
      <c r="C70" s="8"/>
      <c r="D70" s="8"/>
      <c r="E70" s="8"/>
    </row>
  </sheetData>
  <sheetProtection selectLockedCells="1"/>
  <mergeCells count="93">
    <mergeCell ref="B15:C15"/>
    <mergeCell ref="D11:E11"/>
    <mergeCell ref="D12:E12"/>
    <mergeCell ref="D13:E13"/>
    <mergeCell ref="D14:E14"/>
    <mergeCell ref="B11:C11"/>
    <mergeCell ref="B12:C12"/>
    <mergeCell ref="B13:C13"/>
    <mergeCell ref="B14:C14"/>
    <mergeCell ref="B10:C10"/>
    <mergeCell ref="D10:E10"/>
    <mergeCell ref="C59:D59"/>
    <mergeCell ref="B16:C16"/>
    <mergeCell ref="B17:C17"/>
    <mergeCell ref="B18:C18"/>
    <mergeCell ref="B21:C21"/>
    <mergeCell ref="B22:C22"/>
    <mergeCell ref="B19:C19"/>
    <mergeCell ref="B20:C20"/>
    <mergeCell ref="D19:E19"/>
    <mergeCell ref="D20:E20"/>
    <mergeCell ref="A7:A9"/>
    <mergeCell ref="B7:E7"/>
    <mergeCell ref="B9:C9"/>
    <mergeCell ref="D9:E9"/>
    <mergeCell ref="B8:E8"/>
    <mergeCell ref="B25:C25"/>
    <mergeCell ref="B26:C26"/>
    <mergeCell ref="B27:C27"/>
    <mergeCell ref="B28:C28"/>
    <mergeCell ref="B29:C29"/>
    <mergeCell ref="B30:C30"/>
    <mergeCell ref="D31:E31"/>
    <mergeCell ref="D32:E32"/>
    <mergeCell ref="B38:C38"/>
    <mergeCell ref="B34:C34"/>
    <mergeCell ref="A40:A41"/>
    <mergeCell ref="C60:D60"/>
    <mergeCell ref="C54:D54"/>
    <mergeCell ref="C55:D55"/>
    <mergeCell ref="D25:E25"/>
    <mergeCell ref="D26:E26"/>
    <mergeCell ref="A1:E1"/>
    <mergeCell ref="A2:E2"/>
    <mergeCell ref="D15:E15"/>
    <mergeCell ref="D16:E16"/>
    <mergeCell ref="D17:E17"/>
    <mergeCell ref="D18:E18"/>
    <mergeCell ref="B23:C23"/>
    <mergeCell ref="B24:C24"/>
    <mergeCell ref="D21:E21"/>
    <mergeCell ref="D22:E22"/>
    <mergeCell ref="D23:E23"/>
    <mergeCell ref="D24:E24"/>
    <mergeCell ref="B31:C31"/>
    <mergeCell ref="B32:C32"/>
    <mergeCell ref="B33:C33"/>
    <mergeCell ref="B35:C35"/>
    <mergeCell ref="D27:E27"/>
    <mergeCell ref="D28:E28"/>
    <mergeCell ref="D29:E29"/>
    <mergeCell ref="D30:E30"/>
    <mergeCell ref="B43:C43"/>
    <mergeCell ref="D43:E43"/>
    <mergeCell ref="D33:E33"/>
    <mergeCell ref="D34:E34"/>
    <mergeCell ref="D35:E35"/>
    <mergeCell ref="D36:E36"/>
    <mergeCell ref="B37:C37"/>
    <mergeCell ref="D37:E37"/>
    <mergeCell ref="D38:E38"/>
    <mergeCell ref="B36:C36"/>
    <mergeCell ref="B40:E40"/>
    <mergeCell ref="B41:C41"/>
    <mergeCell ref="D41:E41"/>
    <mergeCell ref="B42:C42"/>
    <mergeCell ref="D42:E42"/>
    <mergeCell ref="B49:C49"/>
    <mergeCell ref="D49:E49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50:C50"/>
    <mergeCell ref="D50:E50"/>
    <mergeCell ref="B51:C51"/>
    <mergeCell ref="D51:E51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2016-02-02T12:26:21Z</cp:lastPrinted>
  <dcterms:created xsi:type="dcterms:W3CDTF">2013-05-15T13:44:41Z</dcterms:created>
  <dcterms:modified xsi:type="dcterms:W3CDTF">2017-02-06T13:16:43Z</dcterms:modified>
  <cp:category/>
  <cp:version/>
  <cp:contentType/>
  <cp:contentStatus/>
</cp:coreProperties>
</file>