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Restos a Pagar - 6º Bim. 2015" sheetId="1" r:id="rId1"/>
  </sheets>
  <definedNames>
    <definedName name="_xlfn.SUMIFS" hidden="1">#NAME?</definedName>
    <definedName name="_xlnm.Print_Area" localSheetId="0">'Restos a Pagar - 6º Bim. 2015'!$A$1:$M$21</definedName>
    <definedName name="Z_FED31D73_12BC_4C9A_9468_72952A34E245_.wvu.PrintArea" localSheetId="0" hidden="1">'Restos a Pagar - 6º Bim. 2015'!$A$1:$M$21</definedName>
  </definedNames>
  <calcPr fullCalcOnLoad="1"/>
</workbook>
</file>

<file path=xl/sharedStrings.xml><?xml version="1.0" encoding="utf-8"?>
<sst xmlns="http://schemas.openxmlformats.org/spreadsheetml/2006/main" count="38" uniqueCount="32">
  <si>
    <t>DEMONSTRATIVO DOS RESTOS A PAGAR</t>
  </si>
  <si>
    <t>(Artigo 53, Inciso V, da LC. 101/00)</t>
  </si>
  <si>
    <t>ADMINISTRAÇÃO DIRETA, INDIRETA E FUNDACIONAL</t>
  </si>
  <si>
    <t>MUNICÍPIO DE ATIBAIA</t>
  </si>
  <si>
    <t>RESTOS A PAGAR NÃO PROCESSADOS</t>
  </si>
  <si>
    <t>Inscritos</t>
  </si>
  <si>
    <t>Cancelados</t>
  </si>
  <si>
    <t>Pagos</t>
  </si>
  <si>
    <t>Em Exercícios Anteriores</t>
  </si>
  <si>
    <t>Câmara Municipal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</si>
  <si>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</si>
  <si>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</si>
  <si>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</si>
  <si>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</si>
  <si>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</si>
  <si>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</si>
  <si>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</si>
  <si>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</si>
  <si>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</si>
  <si>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</si>
  <si>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PODER / ÓRGÃO</t>
  </si>
  <si>
    <t>Saldo (a)</t>
  </si>
  <si>
    <t>Liquidados</t>
  </si>
  <si>
    <t>Saldo (a+b)</t>
  </si>
  <si>
    <t>RESTOS A PAGAR PROCESSADOS E NÃO PROCESSADOS LIQUIDADOS EM EXERCÍCIOS ANTERIORES</t>
  </si>
  <si>
    <t>Poder Executivo</t>
  </si>
  <si>
    <t>Poder Legislativo</t>
  </si>
  <si>
    <r>
      <t xml:space="preserve">Restos a Pagar </t>
    </r>
    <r>
      <rPr>
        <b/>
        <sz val="7"/>
        <rFont val="Arial"/>
        <family val="2"/>
      </rPr>
      <t>(Exceto Intra-Orçamentários)</t>
    </r>
    <r>
      <rPr>
        <b/>
        <sz val="9"/>
        <rFont val="Arial"/>
        <family val="2"/>
      </rPr>
      <t xml:space="preserve"> (I)</t>
    </r>
  </si>
  <si>
    <r>
      <t xml:space="preserve">Restos a Pagar </t>
    </r>
    <r>
      <rPr>
        <b/>
        <sz val="7"/>
        <rFont val="Arial"/>
        <family val="2"/>
      </rPr>
      <t>(Intra-Orçamentários)</t>
    </r>
    <r>
      <rPr>
        <b/>
        <sz val="9"/>
        <rFont val="Arial"/>
        <family val="2"/>
      </rPr>
      <t xml:space="preserve"> (II)</t>
    </r>
  </si>
  <si>
    <t>TOTAL (III) = (I) + (II)</t>
  </si>
  <si>
    <t>6º BIMESTRE DE 2015</t>
  </si>
  <si>
    <t>Em 31/Dez/2015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</si>
</sst>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>
        <color indexed="63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ck">
        <color rgb="FFE5E5E5"/>
      </top>
      <bottom style="thin">
        <color rgb="FFE5E5E5"/>
      </bottom>
    </border>
    <border>
      <left>
        <color indexed="63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7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52" fillId="0" borderId="0" xfId="54" applyFont="1" applyAlignment="1" applyProtection="1">
      <alignment vertical="center"/>
      <protection hidden="1"/>
    </xf>
    <xf numFmtId="0" fontId="53" fillId="0" borderId="0" xfId="54" applyFont="1" applyAlignment="1" applyProtection="1">
      <alignment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5" fillId="0" borderId="0" xfId="54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4" fontId="6" fillId="0" borderId="0" xfId="54" applyNumberFormat="1" applyFont="1" applyBorder="1" applyAlignment="1" applyProtection="1">
      <alignment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5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6" fillId="33" borderId="10" xfId="54" applyFont="1" applyFill="1" applyBorder="1" applyAlignment="1" applyProtection="1">
      <alignment horizontal="center" vertical="center" wrapText="1"/>
      <protection hidden="1"/>
    </xf>
    <xf numFmtId="43" fontId="8" fillId="0" borderId="10" xfId="54" applyNumberFormat="1" applyFont="1" applyBorder="1" applyAlignment="1" applyProtection="1">
      <alignment vertical="center"/>
      <protection locked="0"/>
    </xf>
    <xf numFmtId="43" fontId="7" fillId="32" borderId="11" xfId="54" applyNumberFormat="1" applyFont="1" applyFill="1" applyBorder="1" applyAlignment="1" applyProtection="1">
      <alignment vertical="center"/>
      <protection hidden="1"/>
    </xf>
    <xf numFmtId="0" fontId="7" fillId="32" borderId="12" xfId="54" applyFont="1" applyFill="1" applyBorder="1" applyAlignment="1" applyProtection="1">
      <alignment horizontal="center" vertical="center"/>
      <protection hidden="1"/>
    </xf>
    <xf numFmtId="43" fontId="7" fillId="32" borderId="10" xfId="54" applyNumberFormat="1" applyFont="1" applyFill="1" applyBorder="1" applyAlignment="1" applyProtection="1">
      <alignment vertical="center"/>
      <protection hidden="1"/>
    </xf>
    <xf numFmtId="0" fontId="52" fillId="0" borderId="0" xfId="54" applyFont="1" applyAlignment="1" applyProtection="1">
      <alignment horizontal="left" vertical="center" indent="1"/>
      <protection hidden="1"/>
    </xf>
    <xf numFmtId="43" fontId="8" fillId="0" borderId="13" xfId="54" applyNumberFormat="1" applyFont="1" applyBorder="1" applyAlignment="1" applyProtection="1">
      <alignment vertical="center"/>
      <protection locked="0"/>
    </xf>
    <xf numFmtId="0" fontId="8" fillId="0" borderId="12" xfId="54" applyFont="1" applyBorder="1" applyAlignment="1" applyProtection="1">
      <alignment horizontal="left" vertical="center" indent="2"/>
      <protection hidden="1"/>
    </xf>
    <xf numFmtId="0" fontId="11" fillId="0" borderId="12" xfId="54" applyFont="1" applyBorder="1" applyAlignment="1" applyProtection="1">
      <alignment horizontal="left" vertical="center" indent="1"/>
      <protection hidden="1"/>
    </xf>
    <xf numFmtId="43" fontId="11" fillId="0" borderId="10" xfId="54" applyNumberFormat="1" applyFont="1" applyBorder="1" applyAlignment="1" applyProtection="1">
      <alignment vertical="center"/>
      <protection locked="0"/>
    </xf>
    <xf numFmtId="43" fontId="11" fillId="0" borderId="13" xfId="54" applyNumberFormat="1" applyFont="1" applyBorder="1" applyAlignment="1" applyProtection="1">
      <alignment vertical="center"/>
      <protection locked="0"/>
    </xf>
    <xf numFmtId="43" fontId="11" fillId="0" borderId="14" xfId="54" applyNumberFormat="1" applyFont="1" applyBorder="1" applyAlignment="1" applyProtection="1">
      <alignment vertical="center"/>
      <protection locked="0"/>
    </xf>
    <xf numFmtId="0" fontId="7" fillId="32" borderId="15" xfId="54" applyFont="1" applyFill="1" applyBorder="1" applyAlignment="1" applyProtection="1">
      <alignment horizontal="center" vertical="center"/>
      <protection hidden="1"/>
    </xf>
    <xf numFmtId="0" fontId="57" fillId="33" borderId="16" xfId="54" applyFont="1" applyFill="1" applyBorder="1" applyAlignment="1" applyProtection="1">
      <alignment horizontal="center" vertical="center" wrapText="1"/>
      <protection hidden="1"/>
    </xf>
    <xf numFmtId="0" fontId="57" fillId="33" borderId="17" xfId="54" applyFont="1" applyFill="1" applyBorder="1" applyAlignment="1" applyProtection="1">
      <alignment horizontal="center" vertical="center" wrapText="1"/>
      <protection hidden="1"/>
    </xf>
    <xf numFmtId="0" fontId="57" fillId="33" borderId="18" xfId="54" applyFont="1" applyFill="1" applyBorder="1" applyAlignment="1" applyProtection="1">
      <alignment horizontal="center" vertical="center" wrapText="1"/>
      <protection hidden="1"/>
    </xf>
    <xf numFmtId="0" fontId="57" fillId="33" borderId="10" xfId="54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64" fontId="58" fillId="0" borderId="0" xfId="48" applyFont="1" applyAlignment="1" applyProtection="1">
      <alignment horizontal="center" vertical="center"/>
      <protection hidden="1"/>
    </xf>
    <xf numFmtId="0" fontId="52" fillId="0" borderId="0" xfId="54" applyFont="1" applyAlignment="1" applyProtection="1">
      <alignment horizontal="center" vertical="center"/>
      <protection hidden="1"/>
    </xf>
    <xf numFmtId="0" fontId="57" fillId="33" borderId="19" xfId="54" applyFont="1" applyFill="1" applyBorder="1" applyAlignment="1" applyProtection="1">
      <alignment horizontal="center" vertical="center" wrapText="1"/>
      <protection hidden="1"/>
    </xf>
    <xf numFmtId="0" fontId="57" fillId="33" borderId="12" xfId="54" applyFont="1" applyFill="1" applyBorder="1" applyAlignment="1" applyProtection="1">
      <alignment horizontal="center" vertical="center" wrapText="1"/>
      <protection hidden="1"/>
    </xf>
    <xf numFmtId="0" fontId="57" fillId="33" borderId="20" xfId="54" applyFont="1" applyFill="1" applyBorder="1" applyAlignment="1" applyProtection="1">
      <alignment horizontal="center" vertical="center" wrapText="1"/>
      <protection hidden="1"/>
    </xf>
    <xf numFmtId="0" fontId="9" fillId="0" borderId="0" xfId="54" applyFont="1" applyBorder="1" applyAlignment="1" applyProtection="1">
      <alignment horizontal="right" vertical="center"/>
      <protection hidden="1"/>
    </xf>
    <xf numFmtId="43" fontId="9" fillId="0" borderId="10" xfId="54" applyNumberFormat="1" applyFont="1" applyBorder="1" applyAlignment="1" applyProtection="1">
      <alignment vertical="center"/>
      <protection locked="0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tabSelected="1" zoomScalePageLayoutView="0" workbookViewId="0" topLeftCell="A1">
      <selection activeCell="G26" sqref="G26"/>
    </sheetView>
  </sheetViews>
  <sheetFormatPr defaultColWidth="9.140625" defaultRowHeight="12.75"/>
  <cols>
    <col min="1" max="1" width="40.7109375" style="1" customWidth="1"/>
    <col min="2" max="13" width="13.7109375" style="1" customWidth="1"/>
    <col min="14" max="16384" width="9.140625" style="1" customWidth="1"/>
  </cols>
  <sheetData>
    <row r="1" spans="1:13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8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8">
      <c r="A4" s="16" t="s">
        <v>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>
      <c r="A5" s="16" t="s">
        <v>30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5" thickBot="1">
      <c r="A6" s="4"/>
      <c r="B6" s="5"/>
      <c r="C6" s="5"/>
      <c r="D6" s="5"/>
      <c r="E6" s="5"/>
      <c r="F6" s="5"/>
      <c r="G6" s="5"/>
      <c r="H6" s="5"/>
      <c r="I6" s="5"/>
      <c r="J6" s="5"/>
      <c r="K6" s="34"/>
      <c r="L6" s="34"/>
      <c r="M6" s="34"/>
    </row>
    <row r="7" spans="1:13" ht="30" customHeight="1" thickTop="1">
      <c r="A7" s="31" t="s">
        <v>20</v>
      </c>
      <c r="B7" s="33" t="s">
        <v>24</v>
      </c>
      <c r="C7" s="33"/>
      <c r="D7" s="33"/>
      <c r="E7" s="33"/>
      <c r="F7" s="33"/>
      <c r="G7" s="24" t="s">
        <v>4</v>
      </c>
      <c r="H7" s="25"/>
      <c r="I7" s="25"/>
      <c r="J7" s="25"/>
      <c r="K7" s="25"/>
      <c r="L7" s="25"/>
      <c r="M7" s="26"/>
    </row>
    <row r="8" spans="1:13" ht="24.75" customHeight="1">
      <c r="A8" s="32"/>
      <c r="B8" s="27" t="s">
        <v>5</v>
      </c>
      <c r="C8" s="27"/>
      <c r="D8" s="27" t="s">
        <v>7</v>
      </c>
      <c r="E8" s="27" t="s">
        <v>6</v>
      </c>
      <c r="F8" s="27" t="s">
        <v>21</v>
      </c>
      <c r="G8" s="27" t="s">
        <v>5</v>
      </c>
      <c r="H8" s="27"/>
      <c r="I8" s="27" t="s">
        <v>22</v>
      </c>
      <c r="J8" s="27" t="s">
        <v>7</v>
      </c>
      <c r="K8" s="27" t="s">
        <v>6</v>
      </c>
      <c r="L8" s="27" t="s">
        <v>21</v>
      </c>
      <c r="M8" s="27" t="s">
        <v>23</v>
      </c>
    </row>
    <row r="9" spans="1:13" ht="24.75" customHeight="1">
      <c r="A9" s="32"/>
      <c r="B9" s="11" t="s">
        <v>8</v>
      </c>
      <c r="C9" s="11" t="s">
        <v>31</v>
      </c>
      <c r="D9" s="27"/>
      <c r="E9" s="27"/>
      <c r="F9" s="27"/>
      <c r="G9" s="11" t="s">
        <v>8</v>
      </c>
      <c r="H9" s="11" t="s">
        <v>31</v>
      </c>
      <c r="I9" s="27"/>
      <c r="J9" s="27"/>
      <c r="K9" s="27"/>
      <c r="L9" s="27"/>
      <c r="M9" s="27"/>
    </row>
    <row r="10" spans="1:13" ht="19.5" customHeight="1">
      <c r="A10" s="14" t="s">
        <v>27</v>
      </c>
      <c r="B10" s="15">
        <f aca="true" t="shared" si="0" ref="B10:M10">SUM(B11:B12)</f>
        <v>9812005.389999999</v>
      </c>
      <c r="C10" s="15">
        <f t="shared" si="0"/>
        <v>13548734.11</v>
      </c>
      <c r="D10" s="15">
        <f t="shared" si="0"/>
        <v>9810632.899999999</v>
      </c>
      <c r="E10" s="15">
        <f t="shared" si="0"/>
        <v>1372.49</v>
      </c>
      <c r="F10" s="15">
        <f t="shared" si="0"/>
        <v>13548734.11</v>
      </c>
      <c r="G10" s="15">
        <f t="shared" si="0"/>
        <v>13669876.450000001</v>
      </c>
      <c r="H10" s="15">
        <f t="shared" si="0"/>
        <v>6731032.53</v>
      </c>
      <c r="I10" s="15">
        <f t="shared" si="0"/>
        <v>10714493.86</v>
      </c>
      <c r="J10" s="15">
        <f t="shared" si="0"/>
        <v>10713874.86</v>
      </c>
      <c r="K10" s="15">
        <f t="shared" si="0"/>
        <v>2270773.45</v>
      </c>
      <c r="L10" s="15">
        <f t="shared" si="0"/>
        <v>7416260.670000002</v>
      </c>
      <c r="M10" s="15">
        <f t="shared" si="0"/>
        <v>20964994.78</v>
      </c>
    </row>
    <row r="11" spans="1:13" ht="19.5" customHeight="1">
      <c r="A11" s="19" t="s">
        <v>25</v>
      </c>
      <c r="B11" s="20">
        <v>9806247.44</v>
      </c>
      <c r="C11" s="20">
        <v>13545694.59</v>
      </c>
      <c r="D11" s="20">
        <v>9804874.95</v>
      </c>
      <c r="E11" s="20">
        <v>1372.49</v>
      </c>
      <c r="F11" s="20">
        <f>C11</f>
        <v>13545694.59</v>
      </c>
      <c r="G11" s="20">
        <v>13648206.21</v>
      </c>
      <c r="H11" s="20">
        <v>6714602.57</v>
      </c>
      <c r="I11" s="20">
        <v>10702823.62</v>
      </c>
      <c r="J11" s="20">
        <v>10702204.62</v>
      </c>
      <c r="K11" s="21">
        <v>2260773.45</v>
      </c>
      <c r="L11" s="21">
        <f>G11+H11-J11-K11</f>
        <v>7399830.710000002</v>
      </c>
      <c r="M11" s="22">
        <f>F11+L11</f>
        <v>20945525.3</v>
      </c>
    </row>
    <row r="12" spans="1:13" ht="19.5" customHeight="1">
      <c r="A12" s="19" t="s">
        <v>26</v>
      </c>
      <c r="B12" s="20">
        <f>B13</f>
        <v>5757.95</v>
      </c>
      <c r="C12" s="20">
        <f>C13</f>
        <v>3039.52</v>
      </c>
      <c r="D12" s="20">
        <f>D13</f>
        <v>5757.95</v>
      </c>
      <c r="E12" s="20">
        <f>E13</f>
        <v>0</v>
      </c>
      <c r="F12" s="20">
        <f>C12</f>
        <v>3039.52</v>
      </c>
      <c r="G12" s="20">
        <f aca="true" t="shared" si="1" ref="G12:M13">G13</f>
        <v>21670.24</v>
      </c>
      <c r="H12" s="20">
        <f t="shared" si="1"/>
        <v>16429.96</v>
      </c>
      <c r="I12" s="20">
        <f t="shared" si="1"/>
        <v>11670.24</v>
      </c>
      <c r="J12" s="20">
        <f t="shared" si="1"/>
        <v>11670.24</v>
      </c>
      <c r="K12" s="20">
        <f t="shared" si="1"/>
        <v>10000</v>
      </c>
      <c r="L12" s="20">
        <f t="shared" si="1"/>
        <v>16429.96</v>
      </c>
      <c r="M12" s="20">
        <f t="shared" si="1"/>
        <v>19469.48</v>
      </c>
    </row>
    <row r="13" spans="1:13" ht="19.5" customHeight="1">
      <c r="A13" s="18" t="s">
        <v>9</v>
      </c>
      <c r="B13" s="12">
        <v>5757.95</v>
      </c>
      <c r="C13" s="12">
        <v>3039.52</v>
      </c>
      <c r="D13" s="12">
        <v>5757.95</v>
      </c>
      <c r="E13" s="12">
        <v>0</v>
      </c>
      <c r="F13" s="35">
        <f>C13</f>
        <v>3039.52</v>
      </c>
      <c r="G13" s="12">
        <v>21670.24</v>
      </c>
      <c r="H13" s="12">
        <v>16429.96</v>
      </c>
      <c r="I13" s="12">
        <v>11670.24</v>
      </c>
      <c r="J13" s="12">
        <v>11670.24</v>
      </c>
      <c r="K13" s="17">
        <v>10000</v>
      </c>
      <c r="L13" s="35">
        <f>H13</f>
        <v>16429.96</v>
      </c>
      <c r="M13" s="22">
        <f>F13+L13</f>
        <v>19469.48</v>
      </c>
    </row>
    <row r="14" spans="1:13" ht="19.5" customHeight="1">
      <c r="A14" s="14" t="s">
        <v>28</v>
      </c>
      <c r="B14" s="15"/>
      <c r="C14" s="15"/>
      <c r="D14" s="15"/>
      <c r="E14" s="15"/>
      <c r="F14" s="15">
        <f>C14-D14-E14</f>
        <v>0</v>
      </c>
      <c r="G14" s="15"/>
      <c r="H14" s="15"/>
      <c r="I14" s="15"/>
      <c r="J14" s="15"/>
      <c r="K14" s="15"/>
      <c r="L14" s="15"/>
      <c r="M14" s="15"/>
    </row>
    <row r="15" spans="1:13" ht="19.5" customHeight="1" thickBot="1">
      <c r="A15" s="23" t="s">
        <v>29</v>
      </c>
      <c r="B15" s="13">
        <f aca="true" t="shared" si="2" ref="B15:M15">SUM(B10+B14)</f>
        <v>9812005.389999999</v>
      </c>
      <c r="C15" s="13">
        <f t="shared" si="2"/>
        <v>13548734.11</v>
      </c>
      <c r="D15" s="13">
        <f t="shared" si="2"/>
        <v>9810632.899999999</v>
      </c>
      <c r="E15" s="13">
        <f t="shared" si="2"/>
        <v>1372.49</v>
      </c>
      <c r="F15" s="13">
        <f t="shared" si="2"/>
        <v>13548734.11</v>
      </c>
      <c r="G15" s="13">
        <f t="shared" si="2"/>
        <v>13669876.450000001</v>
      </c>
      <c r="H15" s="13">
        <f t="shared" si="2"/>
        <v>6731032.53</v>
      </c>
      <c r="I15" s="13">
        <f t="shared" si="2"/>
        <v>10714493.86</v>
      </c>
      <c r="J15" s="13">
        <f t="shared" si="2"/>
        <v>10713874.86</v>
      </c>
      <c r="K15" s="13">
        <f t="shared" si="2"/>
        <v>2270773.45</v>
      </c>
      <c r="L15" s="13">
        <f t="shared" si="2"/>
        <v>7416260.670000002</v>
      </c>
      <c r="M15" s="13">
        <f t="shared" si="2"/>
        <v>20964994.78</v>
      </c>
    </row>
    <row r="16" spans="1:13" ht="16.5" thickTop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2.75">
      <c r="A17" s="28" t="s">
        <v>10</v>
      </c>
      <c r="B17" s="28"/>
      <c r="C17" s="28" t="s">
        <v>19</v>
      </c>
      <c r="D17" s="28"/>
      <c r="E17" s="28"/>
      <c r="F17" s="28" t="s">
        <v>11</v>
      </c>
      <c r="G17" s="28"/>
      <c r="H17" s="28"/>
      <c r="I17" s="28"/>
      <c r="J17" s="28" t="s">
        <v>12</v>
      </c>
      <c r="K17" s="28"/>
      <c r="L17" s="28"/>
      <c r="M17" s="28"/>
    </row>
    <row r="18" spans="1:13" ht="12.75">
      <c r="A18" s="28" t="s">
        <v>13</v>
      </c>
      <c r="B18" s="28"/>
      <c r="C18" s="28" t="s">
        <v>14</v>
      </c>
      <c r="D18" s="28"/>
      <c r="E18" s="28"/>
      <c r="F18" s="28" t="s">
        <v>15</v>
      </c>
      <c r="G18" s="28"/>
      <c r="H18" s="28"/>
      <c r="I18" s="28"/>
      <c r="J18" s="28" t="s">
        <v>16</v>
      </c>
      <c r="K18" s="28"/>
      <c r="L18" s="28"/>
      <c r="M18" s="28"/>
    </row>
    <row r="19" spans="1:14" ht="14.25">
      <c r="A19" s="9"/>
      <c r="B19" s="9"/>
      <c r="C19" s="9"/>
      <c r="D19" s="9"/>
      <c r="E19" s="9"/>
      <c r="F19" s="28" t="s">
        <v>17</v>
      </c>
      <c r="G19" s="28"/>
      <c r="H19" s="28"/>
      <c r="I19" s="28"/>
      <c r="J19" s="28" t="s">
        <v>18</v>
      </c>
      <c r="K19" s="28"/>
      <c r="L19" s="28"/>
      <c r="M19" s="28"/>
      <c r="N19" s="8"/>
    </row>
    <row r="20" spans="1:13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</sheetData>
  <sheetProtection selectLockedCells="1"/>
  <mergeCells count="27">
    <mergeCell ref="A18:B18"/>
    <mergeCell ref="C18:E18"/>
    <mergeCell ref="F18:I18"/>
    <mergeCell ref="J18:M18"/>
    <mergeCell ref="A1:M1"/>
    <mergeCell ref="A2:M2"/>
    <mergeCell ref="A3:M3"/>
    <mergeCell ref="A7:A9"/>
    <mergeCell ref="B7:F7"/>
    <mergeCell ref="K6:M6"/>
    <mergeCell ref="A17:B17"/>
    <mergeCell ref="C17:E17"/>
    <mergeCell ref="F17:I17"/>
    <mergeCell ref="B8:C8"/>
    <mergeCell ref="D8:D9"/>
    <mergeCell ref="E8:E9"/>
    <mergeCell ref="F8:F9"/>
    <mergeCell ref="G7:M7"/>
    <mergeCell ref="G8:H8"/>
    <mergeCell ref="I8:I9"/>
    <mergeCell ref="J8:J9"/>
    <mergeCell ref="F19:I19"/>
    <mergeCell ref="J19:M19"/>
    <mergeCell ref="K8:K9"/>
    <mergeCell ref="L8:L9"/>
    <mergeCell ref="M8:M9"/>
    <mergeCell ref="J17:M17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2015-10-09T12:41:13Z</cp:lastPrinted>
  <dcterms:created xsi:type="dcterms:W3CDTF">2013-05-15T13:45:46Z</dcterms:created>
  <dcterms:modified xsi:type="dcterms:W3CDTF">2016-02-02T11:07:44Z</dcterms:modified>
  <cp:category/>
  <cp:version/>
  <cp:contentType/>
  <cp:contentStatus/>
</cp:coreProperties>
</file>