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em. Simp. Relatório- 4º Bim 15" sheetId="1" r:id="rId1"/>
  </sheets>
  <definedNames>
    <definedName name="_xlfn.SUMIFS" hidden="1">#NAME?</definedName>
    <definedName name="_xlnm.Print_Area" localSheetId="0">'Dem. Simp. Relatório- 4º Bim 15'!$A$1:$E$58</definedName>
    <definedName name="Z_FED31D73_12BC_4C9A_9468_72952A34E245_.wvu.PrintArea" localSheetId="0" hidden="1">'Dem. Simp. Relatório- 4º Bim 15'!$A$1:$E$61</definedName>
  </definedNames>
  <calcPr fullCalcOnLoad="1"/>
</workbook>
</file>

<file path=xl/sharedStrings.xml><?xml version="1.0" encoding="utf-8"?>
<sst xmlns="http://schemas.openxmlformats.org/spreadsheetml/2006/main" count="62" uniqueCount="57">
  <si>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</si>
  <si>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</si>
  <si>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</si>
  <si>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</si>
  <si>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</si>
  <si>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</si>
  <si>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</si>
  <si>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</si>
  <si>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</si>
  <si>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</si>
  <si>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</si>
  <si>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</si>
  <si>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 Corrente Líquida</t>
  </si>
  <si>
    <t>DEMONSTRATIVO DAS OPERAÇÕES DE CRÉDITO</t>
  </si>
  <si>
    <t>PODER EXECUTIVO MUNICIPAL</t>
  </si>
  <si>
    <t>Valor Realizado</t>
  </si>
  <si>
    <t>No Quadrim. de Referência</t>
  </si>
  <si>
    <t>Até o Quadrim. De Referência (a)</t>
  </si>
  <si>
    <t>OPERAÇÕES DE CRÉDITO</t>
  </si>
  <si>
    <t>Sujeitas ao Limite para o fim de Contratação (I)</t>
  </si>
  <si>
    <t>Mobiliária</t>
  </si>
  <si>
    <t>Interna</t>
  </si>
  <si>
    <t>Externa</t>
  </si>
  <si>
    <t>Contratual</t>
  </si>
  <si>
    <t>Abertura de Crédito</t>
  </si>
  <si>
    <t>Aquisição Financiada de Bens e Arrendamento Mercantil Financeira</t>
  </si>
  <si>
    <t>Derivadas de PPP</t>
  </si>
  <si>
    <t>Demais Aquisições Financiadas</t>
  </si>
  <si>
    <t>Antecipação de Receita</t>
  </si>
  <si>
    <t>Pela Venda de Termo de Bens e Serviços</t>
  </si>
  <si>
    <t>Demais Atecipações de Receita</t>
  </si>
  <si>
    <t>Assunção Reconhecimento e Confissão de Dívidas (LRF, Art. 29 § 1º)</t>
  </si>
  <si>
    <t>Outras Operações de Crédito</t>
  </si>
  <si>
    <t>Não Sujeitas ao Limite para fins de Contratação (II)</t>
  </si>
  <si>
    <t>Parcelamento de Dívidas</t>
  </si>
  <si>
    <t>De Tributos</t>
  </si>
  <si>
    <t>De Contribuições Sociais</t>
  </si>
  <si>
    <t>Previdenciárias</t>
  </si>
  <si>
    <t>Demais Contribuições Previdenciárias</t>
  </si>
  <si>
    <t>Do FGTS</t>
  </si>
  <si>
    <t>Melhoria da Administração de Receitas e da Gestão Fiscal Financeira e Patrimonial</t>
  </si>
  <si>
    <t>Programa de Administração Pública - Reluz</t>
  </si>
  <si>
    <t>Outras Operações de Crédito não Sujeitas ao Limite</t>
  </si>
  <si>
    <t>APURAÇÃO DO CUMPRIMENTO DOS LIMITES</t>
  </si>
  <si>
    <t>Apuração do Cumprimento dos Limites</t>
  </si>
  <si>
    <t>Valor</t>
  </si>
  <si>
    <t>% sobre a RCL</t>
  </si>
  <si>
    <t>Operações Vedadas</t>
  </si>
  <si>
    <t>Do Período de Referência (III)</t>
  </si>
  <si>
    <t>de Períodos Anteriores ao de Referência</t>
  </si>
  <si>
    <t>Total Considerado para Fins da Apuração do Cumprimento do Limite (IV) = (Ia + III)</t>
  </si>
  <si>
    <t>Limite Geral Definido por Resolução do Senado Federal para as Operações de Crédito Internas e Externas (16% da RCL</t>
  </si>
  <si>
    <t>Limite de Alerta (Inciso III do § 1º do Art. 59 da LRF) (90% do Limite Geral Definido pelo Senado Federal)</t>
  </si>
  <si>
    <t>Operações de Crédito por Antecipação da Receita Orçamentária</t>
  </si>
  <si>
    <t>Limite Definido por Resolução do Senado Federal para as Operações de Crédito por Antecipação da Receita Orçamentária (7% da RCL)</t>
  </si>
  <si>
    <t>Total Considerado para Contratação de Novas Operações de Crédito (V) = (IV + IIa)</t>
  </si>
  <si>
    <t>2º QUADRIMESTRE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</si>
</sst>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47" fillId="0" borderId="0" xfId="53" applyFont="1" applyAlignment="1" applyProtection="1">
      <alignment vertical="center"/>
      <protection hidden="1"/>
    </xf>
    <xf numFmtId="0" fontId="48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32" borderId="10" xfId="53" applyFont="1" applyFill="1" applyBorder="1" applyAlignment="1" applyProtection="1">
      <alignment horizontal="left" vertical="center" indent="1"/>
      <protection hidden="1"/>
    </xf>
    <xf numFmtId="0" fontId="7" fillId="0" borderId="11" xfId="53" applyFont="1" applyBorder="1" applyAlignment="1" applyProtection="1">
      <alignment horizontal="left" vertical="center" indent="1"/>
      <protection hidden="1"/>
    </xf>
    <xf numFmtId="0" fontId="50" fillId="0" borderId="0" xfId="53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51" fillId="33" borderId="12" xfId="53" applyFont="1" applyFill="1" applyBorder="1" applyAlignment="1" applyProtection="1">
      <alignment horizontal="center" vertical="center"/>
      <protection hidden="1"/>
    </xf>
    <xf numFmtId="0" fontId="51" fillId="33" borderId="13" xfId="53" applyFont="1" applyFill="1" applyBorder="1" applyAlignment="1" applyProtection="1">
      <alignment horizontal="center" vertical="center"/>
      <protection hidden="1"/>
    </xf>
    <xf numFmtId="0" fontId="51" fillId="33" borderId="14" xfId="53" applyFont="1" applyFill="1" applyBorder="1" applyAlignment="1" applyProtection="1">
      <alignment horizontal="center" vertical="center"/>
      <protection hidden="1"/>
    </xf>
    <xf numFmtId="0" fontId="51" fillId="33" borderId="15" xfId="53" applyFont="1" applyFill="1" applyBorder="1" applyAlignment="1" applyProtection="1">
      <alignment horizontal="center" vertical="center"/>
      <protection hidden="1"/>
    </xf>
    <xf numFmtId="0" fontId="51" fillId="33" borderId="16" xfId="53" applyFont="1" applyFill="1" applyBorder="1" applyAlignment="1" applyProtection="1">
      <alignment horizontal="center" vertical="center" wrapText="1"/>
      <protection hidden="1"/>
    </xf>
    <xf numFmtId="0" fontId="51" fillId="33" borderId="10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2" fillId="0" borderId="0" xfId="53" applyFont="1" applyAlignment="1" applyProtection="1">
      <alignment horizontal="center" vertical="center"/>
      <protection hidden="1"/>
    </xf>
    <xf numFmtId="0" fontId="50" fillId="0" borderId="0" xfId="53" applyFont="1" applyAlignment="1" applyProtection="1">
      <alignment horizontal="center" vertical="center"/>
      <protection hidden="1"/>
    </xf>
    <xf numFmtId="0" fontId="6" fillId="32" borderId="10" xfId="53" applyFont="1" applyFill="1" applyBorder="1" applyAlignment="1" applyProtection="1">
      <alignment horizontal="left" vertical="center"/>
      <protection hidden="1"/>
    </xf>
    <xf numFmtId="0" fontId="51" fillId="33" borderId="13" xfId="53" applyFont="1" applyFill="1" applyBorder="1" applyAlignment="1" applyProtection="1">
      <alignment horizontal="center" vertical="center" wrapText="1"/>
      <protection hidden="1"/>
    </xf>
    <xf numFmtId="0" fontId="51" fillId="33" borderId="15" xfId="53" applyFont="1" applyFill="1" applyBorder="1" applyAlignment="1" applyProtection="1">
      <alignment horizontal="center" vertical="center" wrapText="1"/>
      <protection hidden="1"/>
    </xf>
    <xf numFmtId="4" fontId="6" fillId="32" borderId="13" xfId="53" applyNumberFormat="1" applyFont="1" applyFill="1" applyBorder="1" applyAlignment="1" applyProtection="1">
      <alignment horizontal="center" vertical="center"/>
      <protection hidden="1"/>
    </xf>
    <xf numFmtId="4" fontId="6" fillId="32" borderId="15" xfId="53" applyNumberFormat="1" applyFont="1" applyFill="1" applyBorder="1" applyAlignment="1" applyProtection="1">
      <alignment horizontal="center" vertical="center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4" fontId="7" fillId="0" borderId="15" xfId="53" applyNumberFormat="1" applyFont="1" applyBorder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4"/>
      <protection hidden="1"/>
    </xf>
    <xf numFmtId="4" fontId="7" fillId="0" borderId="17" xfId="53" applyNumberFormat="1" applyFont="1" applyBorder="1" applyAlignment="1" applyProtection="1">
      <alignment horizontal="center" vertical="center"/>
      <protection hidden="1"/>
    </xf>
    <xf numFmtId="4" fontId="7" fillId="0" borderId="18" xfId="53" applyNumberFormat="1" applyFont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10" fontId="7" fillId="0" borderId="15" xfId="53" applyNumberFormat="1" applyFont="1" applyBorder="1" applyAlignment="1" applyProtection="1">
      <alignment horizontal="center" vertical="center"/>
      <protection hidden="1"/>
    </xf>
    <xf numFmtId="10" fontId="7" fillId="0" borderId="17" xfId="53" applyNumberFormat="1" applyFont="1" applyBorder="1" applyAlignment="1" applyProtection="1">
      <alignment horizontal="center" vertical="center"/>
      <protection hidden="1"/>
    </xf>
    <xf numFmtId="10" fontId="7" fillId="0" borderId="18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showGridLines="0" tabSelected="1" zoomScalePageLayoutView="0" workbookViewId="0" topLeftCell="A1">
      <selection activeCell="K59" sqref="K59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21" t="s">
        <v>13</v>
      </c>
      <c r="B1" s="21"/>
      <c r="C1" s="21"/>
      <c r="D1" s="21"/>
      <c r="E1" s="21"/>
    </row>
    <row r="2" spans="1:5" ht="18">
      <c r="A2" s="22"/>
      <c r="B2" s="22"/>
      <c r="C2" s="22"/>
      <c r="D2" s="22"/>
      <c r="E2" s="22"/>
    </row>
    <row r="3" spans="1:5" ht="18">
      <c r="A3" s="7" t="s">
        <v>0</v>
      </c>
      <c r="B3" s="12"/>
      <c r="C3" s="12"/>
      <c r="D3" s="12"/>
      <c r="E3" s="12"/>
    </row>
    <row r="4" spans="1:5" ht="18">
      <c r="A4" s="7" t="s">
        <v>14</v>
      </c>
      <c r="B4" s="5"/>
      <c r="C4" s="6"/>
      <c r="D4" s="6"/>
      <c r="E4" s="6"/>
    </row>
    <row r="5" spans="1:5" ht="18">
      <c r="A5" s="7" t="s">
        <v>56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18" t="s">
        <v>18</v>
      </c>
      <c r="B7" s="14" t="s">
        <v>11</v>
      </c>
      <c r="C7" s="14"/>
      <c r="D7" s="14"/>
      <c r="E7" s="16"/>
    </row>
    <row r="8" spans="1:5" ht="19.5" customHeight="1">
      <c r="A8" s="19"/>
      <c r="B8" s="15" t="s">
        <v>15</v>
      </c>
      <c r="C8" s="15"/>
      <c r="D8" s="15"/>
      <c r="E8" s="17"/>
    </row>
    <row r="9" spans="1:5" ht="19.5" customHeight="1">
      <c r="A9" s="19"/>
      <c r="B9" s="15" t="s">
        <v>16</v>
      </c>
      <c r="C9" s="15"/>
      <c r="D9" s="24" t="s">
        <v>17</v>
      </c>
      <c r="E9" s="25"/>
    </row>
    <row r="10" spans="1:5" ht="19.5" customHeight="1">
      <c r="A10" s="23" t="s">
        <v>19</v>
      </c>
      <c r="B10" s="26">
        <f>SUM(B11+B14)</f>
        <v>2834456.87</v>
      </c>
      <c r="C10" s="26"/>
      <c r="D10" s="26">
        <f>SUM(D11+D14)</f>
        <v>4972995.35</v>
      </c>
      <c r="E10" s="27"/>
    </row>
    <row r="11" spans="1:5" ht="19.5" customHeight="1">
      <c r="A11" s="13" t="s">
        <v>20</v>
      </c>
      <c r="B11" s="28">
        <f>SUM(B12:C13)</f>
        <v>0</v>
      </c>
      <c r="C11" s="28"/>
      <c r="D11" s="28">
        <f>SUM(D12:E13)</f>
        <v>0</v>
      </c>
      <c r="E11" s="29"/>
    </row>
    <row r="12" spans="1:5" ht="19.5" customHeight="1">
      <c r="A12" s="9" t="s">
        <v>21</v>
      </c>
      <c r="B12" s="28">
        <v>0</v>
      </c>
      <c r="C12" s="28"/>
      <c r="D12" s="28">
        <v>0</v>
      </c>
      <c r="E12" s="29"/>
    </row>
    <row r="13" spans="1:5" ht="19.5" customHeight="1">
      <c r="A13" s="9" t="s">
        <v>22</v>
      </c>
      <c r="B13" s="28">
        <v>0</v>
      </c>
      <c r="C13" s="28"/>
      <c r="D13" s="28">
        <v>0</v>
      </c>
      <c r="E13" s="29"/>
    </row>
    <row r="14" spans="1:5" ht="19.5" customHeight="1">
      <c r="A14" s="13" t="s">
        <v>23</v>
      </c>
      <c r="B14" s="28">
        <f>SUM(B15+B25)</f>
        <v>2834456.87</v>
      </c>
      <c r="C14" s="28"/>
      <c r="D14" s="28">
        <f>SUM(D15+D25)</f>
        <v>4972995.35</v>
      </c>
      <c r="E14" s="29"/>
    </row>
    <row r="15" spans="1:5" ht="19.5" customHeight="1">
      <c r="A15" s="9" t="s">
        <v>21</v>
      </c>
      <c r="B15" s="28">
        <f>SUM(B16+B17+B20+B23+B24)</f>
        <v>2834456.87</v>
      </c>
      <c r="C15" s="28"/>
      <c r="D15" s="28">
        <f>SUM(D16+D17+D20+D23+D24)</f>
        <v>4972995.35</v>
      </c>
      <c r="E15" s="29"/>
    </row>
    <row r="16" spans="1:5" ht="19.5" customHeight="1">
      <c r="A16" s="30" t="s">
        <v>24</v>
      </c>
      <c r="B16" s="28">
        <v>0</v>
      </c>
      <c r="C16" s="28"/>
      <c r="D16" s="28">
        <v>0</v>
      </c>
      <c r="E16" s="29"/>
    </row>
    <row r="17" spans="1:5" ht="19.5" customHeight="1">
      <c r="A17" s="30" t="s">
        <v>25</v>
      </c>
      <c r="B17" s="28">
        <f>SUM(B18:C19)</f>
        <v>0</v>
      </c>
      <c r="C17" s="28"/>
      <c r="D17" s="28">
        <f>SUM(D18:E19)</f>
        <v>0</v>
      </c>
      <c r="E17" s="29"/>
    </row>
    <row r="18" spans="1:5" ht="19.5" customHeight="1">
      <c r="A18" s="31" t="s">
        <v>26</v>
      </c>
      <c r="B18" s="28">
        <v>0</v>
      </c>
      <c r="C18" s="28"/>
      <c r="D18" s="28">
        <v>0</v>
      </c>
      <c r="E18" s="29"/>
    </row>
    <row r="19" spans="1:5" ht="19.5" customHeight="1">
      <c r="A19" s="31" t="s">
        <v>27</v>
      </c>
      <c r="B19" s="28">
        <v>0</v>
      </c>
      <c r="C19" s="28"/>
      <c r="D19" s="28">
        <v>0</v>
      </c>
      <c r="E19" s="29"/>
    </row>
    <row r="20" spans="1:5" ht="19.5" customHeight="1">
      <c r="A20" s="30" t="s">
        <v>28</v>
      </c>
      <c r="B20" s="28">
        <f>SUM(B21:C22)</f>
        <v>0</v>
      </c>
      <c r="C20" s="28"/>
      <c r="D20" s="28">
        <f>SUM(D21:E22)</f>
        <v>0</v>
      </c>
      <c r="E20" s="29"/>
    </row>
    <row r="21" spans="1:5" ht="19.5" customHeight="1">
      <c r="A21" s="31" t="s">
        <v>29</v>
      </c>
      <c r="B21" s="28">
        <v>0</v>
      </c>
      <c r="C21" s="28"/>
      <c r="D21" s="28">
        <v>0</v>
      </c>
      <c r="E21" s="29"/>
    </row>
    <row r="22" spans="1:5" ht="19.5" customHeight="1">
      <c r="A22" s="31" t="s">
        <v>30</v>
      </c>
      <c r="B22" s="28">
        <v>0</v>
      </c>
      <c r="C22" s="28"/>
      <c r="D22" s="28">
        <v>0</v>
      </c>
      <c r="E22" s="29"/>
    </row>
    <row r="23" spans="1:5" ht="19.5" customHeight="1">
      <c r="A23" s="30" t="s">
        <v>31</v>
      </c>
      <c r="B23" s="28">
        <v>0</v>
      </c>
      <c r="C23" s="28"/>
      <c r="D23" s="28">
        <v>0</v>
      </c>
      <c r="E23" s="29"/>
    </row>
    <row r="24" spans="1:5" ht="19.5" customHeight="1">
      <c r="A24" s="30" t="s">
        <v>32</v>
      </c>
      <c r="B24" s="28">
        <v>2834456.87</v>
      </c>
      <c r="C24" s="28"/>
      <c r="D24" s="28">
        <v>4972995.35</v>
      </c>
      <c r="E24" s="29"/>
    </row>
    <row r="25" spans="1:5" ht="19.5" customHeight="1">
      <c r="A25" s="9" t="s">
        <v>22</v>
      </c>
      <c r="B25" s="28">
        <f>SUM(B26:C28)</f>
        <v>0</v>
      </c>
      <c r="C25" s="28"/>
      <c r="D25" s="28">
        <f>SUM(D26:E28)</f>
        <v>0</v>
      </c>
      <c r="E25" s="29"/>
    </row>
    <row r="26" spans="1:5" ht="19.5" customHeight="1">
      <c r="A26" s="30" t="s">
        <v>24</v>
      </c>
      <c r="B26" s="28">
        <v>0</v>
      </c>
      <c r="C26" s="28"/>
      <c r="D26" s="28">
        <v>0</v>
      </c>
      <c r="E26" s="29"/>
    </row>
    <row r="27" spans="1:5" ht="19.5" customHeight="1">
      <c r="A27" s="30" t="s">
        <v>25</v>
      </c>
      <c r="B27" s="28">
        <v>0</v>
      </c>
      <c r="C27" s="28"/>
      <c r="D27" s="28">
        <v>0</v>
      </c>
      <c r="E27" s="29"/>
    </row>
    <row r="28" spans="1:5" ht="19.5" customHeight="1">
      <c r="A28" s="30" t="s">
        <v>32</v>
      </c>
      <c r="B28" s="28">
        <v>0</v>
      </c>
      <c r="C28" s="28"/>
      <c r="D28" s="28">
        <v>0</v>
      </c>
      <c r="E28" s="29"/>
    </row>
    <row r="29" spans="1:5" ht="19.5" customHeight="1">
      <c r="A29" s="23" t="s">
        <v>33</v>
      </c>
      <c r="B29" s="26">
        <f>SUM(B30+B36+B37+B38)</f>
        <v>0</v>
      </c>
      <c r="C29" s="26"/>
      <c r="D29" s="26">
        <f>SUM(D30+D36+D37+D38)</f>
        <v>0</v>
      </c>
      <c r="E29" s="27"/>
    </row>
    <row r="30" spans="1:5" ht="19.5" customHeight="1">
      <c r="A30" s="13" t="s">
        <v>34</v>
      </c>
      <c r="B30" s="28">
        <f>B31+B32+B35</f>
        <v>0</v>
      </c>
      <c r="C30" s="28"/>
      <c r="D30" s="28">
        <f>D31+D32+D35</f>
        <v>0</v>
      </c>
      <c r="E30" s="29"/>
    </row>
    <row r="31" spans="1:5" ht="19.5" customHeight="1">
      <c r="A31" s="9" t="s">
        <v>35</v>
      </c>
      <c r="B31" s="28">
        <v>0</v>
      </c>
      <c r="C31" s="28"/>
      <c r="D31" s="28">
        <v>0</v>
      </c>
      <c r="E31" s="29"/>
    </row>
    <row r="32" spans="1:5" ht="19.5" customHeight="1">
      <c r="A32" s="9" t="s">
        <v>36</v>
      </c>
      <c r="B32" s="28">
        <f>SUM(B33:C34)</f>
        <v>0</v>
      </c>
      <c r="C32" s="28"/>
      <c r="D32" s="28">
        <f>SUM(D33:E34)</f>
        <v>0</v>
      </c>
      <c r="E32" s="29"/>
    </row>
    <row r="33" spans="1:5" ht="19.5" customHeight="1">
      <c r="A33" s="30" t="s">
        <v>37</v>
      </c>
      <c r="B33" s="28">
        <v>0</v>
      </c>
      <c r="C33" s="28"/>
      <c r="D33" s="28">
        <v>0</v>
      </c>
      <c r="E33" s="29"/>
    </row>
    <row r="34" spans="1:5" ht="19.5" customHeight="1">
      <c r="A34" s="30" t="s">
        <v>38</v>
      </c>
      <c r="B34" s="28">
        <v>0</v>
      </c>
      <c r="C34" s="28"/>
      <c r="D34" s="28">
        <v>0</v>
      </c>
      <c r="E34" s="29"/>
    </row>
    <row r="35" spans="1:5" ht="19.5" customHeight="1">
      <c r="A35" s="9" t="s">
        <v>39</v>
      </c>
      <c r="B35" s="28">
        <v>0</v>
      </c>
      <c r="C35" s="28"/>
      <c r="D35" s="28">
        <v>0</v>
      </c>
      <c r="E35" s="29"/>
    </row>
    <row r="36" spans="1:5" ht="19.5" customHeight="1">
      <c r="A36" s="13" t="s">
        <v>40</v>
      </c>
      <c r="B36" s="28">
        <v>0</v>
      </c>
      <c r="C36" s="28"/>
      <c r="D36" s="28">
        <v>0</v>
      </c>
      <c r="E36" s="29"/>
    </row>
    <row r="37" spans="1:5" ht="19.5" customHeight="1">
      <c r="A37" s="13" t="s">
        <v>41</v>
      </c>
      <c r="B37" s="28">
        <v>0</v>
      </c>
      <c r="C37" s="28"/>
      <c r="D37" s="28">
        <v>0</v>
      </c>
      <c r="E37" s="29"/>
    </row>
    <row r="38" spans="1:5" ht="19.5" customHeight="1" thickBot="1">
      <c r="A38" s="11" t="s">
        <v>42</v>
      </c>
      <c r="B38" s="32">
        <v>0</v>
      </c>
      <c r="C38" s="32"/>
      <c r="D38" s="32">
        <v>0</v>
      </c>
      <c r="E38" s="33"/>
    </row>
    <row r="39" spans="1:5" ht="15" customHeight="1" thickBot="1" thickTop="1">
      <c r="A39" s="2"/>
      <c r="B39" s="2"/>
      <c r="C39" s="4"/>
      <c r="D39" s="4"/>
      <c r="E39" s="4"/>
    </row>
    <row r="40" spans="1:5" ht="19.5" customHeight="1" thickTop="1">
      <c r="A40" s="18" t="s">
        <v>43</v>
      </c>
      <c r="B40" s="14" t="s">
        <v>44</v>
      </c>
      <c r="C40" s="14"/>
      <c r="D40" s="14"/>
      <c r="E40" s="16"/>
    </row>
    <row r="41" spans="1:5" ht="19.5" customHeight="1">
      <c r="A41" s="19"/>
      <c r="B41" s="15" t="s">
        <v>45</v>
      </c>
      <c r="C41" s="15"/>
      <c r="D41" s="24" t="s">
        <v>46</v>
      </c>
      <c r="E41" s="25"/>
    </row>
    <row r="42" spans="1:5" ht="19.5" customHeight="1">
      <c r="A42" s="10" t="s">
        <v>12</v>
      </c>
      <c r="B42" s="26">
        <v>372443605.9</v>
      </c>
      <c r="C42" s="26"/>
      <c r="D42" s="26"/>
      <c r="E42" s="27"/>
    </row>
    <row r="43" spans="1:5" ht="19.5" customHeight="1">
      <c r="A43" s="13" t="s">
        <v>47</v>
      </c>
      <c r="B43" s="28">
        <v>0</v>
      </c>
      <c r="C43" s="28"/>
      <c r="D43" s="34">
        <v>0</v>
      </c>
      <c r="E43" s="35"/>
    </row>
    <row r="44" spans="1:5" ht="19.5" customHeight="1">
      <c r="A44" s="9" t="s">
        <v>48</v>
      </c>
      <c r="B44" s="28">
        <v>0</v>
      </c>
      <c r="C44" s="28"/>
      <c r="D44" s="34">
        <v>0</v>
      </c>
      <c r="E44" s="35"/>
    </row>
    <row r="45" spans="1:5" ht="19.5" customHeight="1">
      <c r="A45" s="9" t="s">
        <v>49</v>
      </c>
      <c r="B45" s="28">
        <v>0</v>
      </c>
      <c r="C45" s="28"/>
      <c r="D45" s="34">
        <v>0</v>
      </c>
      <c r="E45" s="35"/>
    </row>
    <row r="46" spans="1:5" ht="19.5" customHeight="1">
      <c r="A46" s="13" t="s">
        <v>50</v>
      </c>
      <c r="B46" s="28">
        <v>4972995.35</v>
      </c>
      <c r="C46" s="28"/>
      <c r="D46" s="34">
        <f>B46/B42</f>
        <v>0.013352344546184086</v>
      </c>
      <c r="E46" s="35"/>
    </row>
    <row r="47" spans="1:5" ht="19.5" customHeight="1">
      <c r="A47" s="13" t="s">
        <v>51</v>
      </c>
      <c r="B47" s="28">
        <f>B42*0.16</f>
        <v>59590976.944</v>
      </c>
      <c r="C47" s="28"/>
      <c r="D47" s="34">
        <f>B47/B42</f>
        <v>0.16</v>
      </c>
      <c r="E47" s="35"/>
    </row>
    <row r="48" spans="1:5" ht="19.5" customHeight="1">
      <c r="A48" s="13" t="s">
        <v>52</v>
      </c>
      <c r="B48" s="28">
        <v>53631879.25</v>
      </c>
      <c r="C48" s="28"/>
      <c r="D48" s="34">
        <f>B48/B42</f>
        <v>0.144000000001074</v>
      </c>
      <c r="E48" s="35"/>
    </row>
    <row r="49" spans="1:5" ht="19.5" customHeight="1">
      <c r="A49" s="13" t="s">
        <v>53</v>
      </c>
      <c r="B49" s="28"/>
      <c r="C49" s="28"/>
      <c r="D49" s="34"/>
      <c r="E49" s="35"/>
    </row>
    <row r="50" spans="1:5" ht="19.5" customHeight="1">
      <c r="A50" s="13" t="s">
        <v>54</v>
      </c>
      <c r="B50" s="28">
        <f>B42*0.07</f>
        <v>26071052.413000003</v>
      </c>
      <c r="C50" s="28"/>
      <c r="D50" s="34">
        <f>B50/B42</f>
        <v>0.07</v>
      </c>
      <c r="E50" s="35"/>
    </row>
    <row r="51" spans="1:5" ht="19.5" customHeight="1" thickBot="1">
      <c r="A51" s="11" t="s">
        <v>55</v>
      </c>
      <c r="B51" s="32">
        <f>B46+D29</f>
        <v>4972995.35</v>
      </c>
      <c r="C51" s="32"/>
      <c r="D51" s="36">
        <f>B51/B42</f>
        <v>0.013352344546184086</v>
      </c>
      <c r="E51" s="37"/>
    </row>
    <row r="52" spans="1:5" ht="19.5" customHeight="1" thickTop="1">
      <c r="A52" s="2"/>
      <c r="B52" s="2"/>
      <c r="C52" s="4"/>
      <c r="D52" s="4"/>
      <c r="E52" s="4"/>
    </row>
    <row r="53" spans="1:5" ht="15" customHeight="1">
      <c r="A53" s="20" t="s">
        <v>1</v>
      </c>
      <c r="B53" s="20"/>
      <c r="C53" s="20" t="s">
        <v>10</v>
      </c>
      <c r="D53" s="20"/>
      <c r="E53" s="20"/>
    </row>
    <row r="54" spans="1:5" ht="15" customHeight="1">
      <c r="A54" s="20" t="s">
        <v>4</v>
      </c>
      <c r="B54" s="20"/>
      <c r="C54" s="20" t="s">
        <v>5</v>
      </c>
      <c r="D54" s="20"/>
      <c r="E54" s="20"/>
    </row>
    <row r="55" spans="1:5" ht="15" customHeight="1">
      <c r="A55" s="8"/>
      <c r="B55" s="2"/>
      <c r="C55" s="8"/>
      <c r="D55" s="8"/>
      <c r="E55" s="8"/>
    </row>
    <row r="56" spans="1:5" ht="15" customHeight="1">
      <c r="A56" s="20" t="s">
        <v>2</v>
      </c>
      <c r="B56" s="20"/>
      <c r="C56" s="20" t="s">
        <v>3</v>
      </c>
      <c r="D56" s="20"/>
      <c r="E56" s="20"/>
    </row>
    <row r="57" spans="1:5" ht="15" customHeight="1">
      <c r="A57" s="20" t="s">
        <v>6</v>
      </c>
      <c r="B57" s="20"/>
      <c r="C57" s="20" t="s">
        <v>7</v>
      </c>
      <c r="D57" s="20"/>
      <c r="E57" s="20"/>
    </row>
    <row r="58" spans="1:5" ht="15" customHeight="1">
      <c r="A58" s="20" t="s">
        <v>8</v>
      </c>
      <c r="B58" s="20"/>
      <c r="C58" s="20" t="s">
        <v>9</v>
      </c>
      <c r="D58" s="20"/>
      <c r="E58" s="20"/>
    </row>
    <row r="59" spans="1:5" ht="15" customHeight="1">
      <c r="A59" s="8"/>
      <c r="B59" s="2"/>
      <c r="C59" s="8"/>
      <c r="D59" s="8"/>
      <c r="E59" s="8"/>
    </row>
  </sheetData>
  <sheetProtection selectLockedCells="1"/>
  <mergeCells count="99">
    <mergeCell ref="B8:E8"/>
    <mergeCell ref="B11:C11"/>
    <mergeCell ref="B12:C12"/>
    <mergeCell ref="B13:C13"/>
    <mergeCell ref="B14:C14"/>
    <mergeCell ref="B15:C15"/>
    <mergeCell ref="D11:E11"/>
    <mergeCell ref="D12:E12"/>
    <mergeCell ref="D13:E13"/>
    <mergeCell ref="D14:E14"/>
    <mergeCell ref="B10:C10"/>
    <mergeCell ref="D10:E10"/>
    <mergeCell ref="C53:E53"/>
    <mergeCell ref="C54:E54"/>
    <mergeCell ref="A53:B53"/>
    <mergeCell ref="B16:C16"/>
    <mergeCell ref="B17:C17"/>
    <mergeCell ref="B18:C18"/>
    <mergeCell ref="A7:A9"/>
    <mergeCell ref="B7:E7"/>
    <mergeCell ref="B9:C9"/>
    <mergeCell ref="D9:E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57:B57"/>
    <mergeCell ref="A58:B58"/>
    <mergeCell ref="C56:E56"/>
    <mergeCell ref="C57:E57"/>
    <mergeCell ref="C58:E58"/>
    <mergeCell ref="A1:E1"/>
    <mergeCell ref="A2:E2"/>
    <mergeCell ref="B38:C38"/>
    <mergeCell ref="B34:C34"/>
    <mergeCell ref="A40:A41"/>
    <mergeCell ref="A54:B54"/>
    <mergeCell ref="A56:B5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B31:C31"/>
    <mergeCell ref="B32:C32"/>
    <mergeCell ref="B33:C33"/>
    <mergeCell ref="B35:C35"/>
    <mergeCell ref="B36:C36"/>
    <mergeCell ref="D31:E31"/>
    <mergeCell ref="D32:E32"/>
    <mergeCell ref="D33:E33"/>
    <mergeCell ref="D34:E34"/>
    <mergeCell ref="D35:E35"/>
    <mergeCell ref="D36:E36"/>
    <mergeCell ref="B37:C37"/>
    <mergeCell ref="D37:E37"/>
    <mergeCell ref="B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2015-10-09T17:12:12Z</cp:lastPrinted>
  <dcterms:created xsi:type="dcterms:W3CDTF">2013-05-15T13:44:41Z</dcterms:created>
  <dcterms:modified xsi:type="dcterms:W3CDTF">2015-10-09T17:13:47Z</dcterms:modified>
  <cp:category/>
  <cp:version/>
  <cp:contentType/>
  <cp:contentStatus/>
</cp:coreProperties>
</file>