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CL 3º Bimestre 2015" sheetId="1" r:id="rId1"/>
  </sheets>
  <definedNames>
    <definedName name="_xlnm.Print_Area" localSheetId="0">'RCL 3º Bimestre 2015'!$A$1:$P$38</definedName>
  </definedNames>
  <calcPr fullCalcOnLoad="1"/>
</workbook>
</file>

<file path=xl/sharedStrings.xml><?xml version="1.0" encoding="utf-8"?>
<sst xmlns="http://schemas.openxmlformats.org/spreadsheetml/2006/main" count="57" uniqueCount="52">
  <si>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</si>
  <si>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</si>
  <si>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</si>
  <si>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</si>
  <si>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</si>
  <si>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</si>
  <si>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</si>
  <si>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</si>
  <si>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</si>
  <si>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</si>
  <si>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</si>
  <si>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</si>
  <si>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</si>
  <si>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</si>
  <si>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</si>
  <si>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</si>
  <si>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</si>
  <si>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</si>
  <si>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</si>
  <si>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</si>
  <si>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</si>
  <si>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</si>
  <si>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</si>
  <si>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</si>
  <si>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</si>
  <si>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>Apuração Bimestre Anterior</t>
  </si>
  <si>
    <t xml:space="preserve">    Receitas Transf. Intrag. Adm. Dir/Ind.e Fund.</t>
  </si>
  <si>
    <t>AGOSTO</t>
  </si>
  <si>
    <t>OUTUBRO</t>
  </si>
  <si>
    <t>MUNICÍPIO DE ATIBAIA</t>
  </si>
  <si>
    <t>DEZEMBRO</t>
  </si>
  <si>
    <t xml:space="preserve">    FUNDEB</t>
  </si>
  <si>
    <t>ABRIL</t>
  </si>
  <si>
    <t>Receita Tributária</t>
  </si>
  <si>
    <t>Receita de Contribuições</t>
  </si>
  <si>
    <t>Receita Patrimonial</t>
  </si>
  <si>
    <t>Transferências Correntes</t>
  </si>
  <si>
    <t>Outras Receitas Correntes</t>
  </si>
  <si>
    <t>Receita de Serviços</t>
  </si>
  <si>
    <t>Saulo Pedroso de Souza</t>
  </si>
  <si>
    <t>Prefeito Municipal</t>
  </si>
  <si>
    <t>Marcia Helena Ruttul Aguirra</t>
  </si>
  <si>
    <t>Rita de Cássia G. e Martins</t>
  </si>
  <si>
    <t>Asses. de Controle Interno</t>
  </si>
  <si>
    <t>CRC 1SP 173.493/O-7</t>
  </si>
  <si>
    <t>Antonia Aparecida Contra</t>
  </si>
  <si>
    <t>Gerente da Div. de Controladoria e Orçamento</t>
  </si>
  <si>
    <t>Secretaria de Planejamento e Finanças</t>
  </si>
  <si>
    <t>CRC 1SP 199.780/O-0</t>
  </si>
  <si>
    <t>3º BIMESTRE DE 2015</t>
  </si>
  <si>
    <t>FEVEREIRO</t>
  </si>
  <si>
    <t>MÊS DE REF:    JUNHO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</si>
</sst>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b/>
      <sz val="18"/>
      <color rgb="FF005F89"/>
      <name val="Arial"/>
      <family val="2"/>
    </font>
    <font>
      <b/>
      <sz val="9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8" fillId="0" borderId="0" xfId="50" applyFont="1" applyAlignment="1" applyProtection="1">
      <alignment vertical="center"/>
      <protection hidden="1"/>
    </xf>
    <xf numFmtId="0" fontId="29" fillId="0" borderId="0" xfId="50" applyFont="1" applyAlignment="1" applyProtection="1">
      <alignment horizontal="left" vertical="center" indent="1"/>
      <protection hidden="1"/>
    </xf>
    <xf numFmtId="0" fontId="20" fillId="0" borderId="0" xfId="50" applyFont="1" applyAlignment="1" applyProtection="1">
      <alignment vertical="center"/>
      <protection hidden="1"/>
    </xf>
    <xf numFmtId="0" fontId="0" fillId="0" borderId="0" xfId="5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22" fillId="0" borderId="10" xfId="49" applyFont="1" applyBorder="1" applyAlignment="1" applyProtection="1">
      <alignment horizontal="left" vertical="center" indent="1"/>
      <protection hidden="1"/>
    </xf>
    <xf numFmtId="43" fontId="22" fillId="0" borderId="11" xfId="54" applyFont="1" applyBorder="1" applyAlignment="1" applyProtection="1">
      <alignment vertical="center"/>
      <protection locked="0"/>
    </xf>
    <xf numFmtId="43" fontId="23" fillId="0" borderId="11" xfId="54" applyFont="1" applyBorder="1" applyAlignment="1" applyProtection="1">
      <alignment vertical="center"/>
      <protection hidden="1"/>
    </xf>
    <xf numFmtId="43" fontId="23" fillId="0" borderId="12" xfId="54" applyFont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2" fillId="0" borderId="14" xfId="54" applyFont="1" applyBorder="1" applyAlignment="1" applyProtection="1">
      <alignment vertical="center"/>
      <protection locked="0"/>
    </xf>
    <xf numFmtId="43" fontId="23" fillId="0" borderId="14" xfId="54" applyFont="1" applyBorder="1" applyAlignment="1" applyProtection="1">
      <alignment vertical="center"/>
      <protection hidden="1"/>
    </xf>
    <xf numFmtId="43" fontId="22" fillId="0" borderId="15" xfId="54" applyFont="1" applyFill="1" applyBorder="1" applyAlignment="1" applyProtection="1">
      <alignment vertical="center"/>
      <protection locked="0"/>
    </xf>
    <xf numFmtId="43" fontId="22" fillId="0" borderId="14" xfId="54" applyFont="1" applyBorder="1" applyAlignment="1" applyProtection="1">
      <alignment vertical="center"/>
      <protection hidden="1"/>
    </xf>
    <xf numFmtId="43" fontId="22" fillId="0" borderId="15" xfId="54" applyFont="1" applyBorder="1" applyAlignment="1" applyProtection="1">
      <alignment vertical="center"/>
      <protection hidden="1"/>
    </xf>
    <xf numFmtId="43" fontId="22" fillId="0" borderId="15" xfId="54" applyFont="1" applyBorder="1" applyAlignment="1" applyProtection="1">
      <alignment vertical="center"/>
      <protection locked="0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2" fillId="0" borderId="15" xfId="54" applyFont="1" applyFill="1" applyBorder="1" applyAlignment="1" applyProtection="1">
      <alignment vertical="center"/>
      <protection hidden="1"/>
    </xf>
    <xf numFmtId="43" fontId="22" fillId="0" borderId="14" xfId="54" applyFont="1" applyBorder="1" applyAlignment="1" applyProtection="1">
      <alignment vertical="center"/>
      <protection hidden="1" locked="0"/>
    </xf>
    <xf numFmtId="0" fontId="22" fillId="0" borderId="13" xfId="49" applyFont="1" applyBorder="1" applyAlignment="1" applyProtection="1">
      <alignment horizontal="left" vertical="center" indent="1"/>
      <protection locked="0"/>
    </xf>
    <xf numFmtId="0" fontId="22" fillId="0" borderId="13" xfId="49" applyFont="1" applyBorder="1" applyAlignment="1" applyProtection="1">
      <alignment vertical="center"/>
      <protection locked="0"/>
    </xf>
    <xf numFmtId="0" fontId="23" fillId="23" borderId="16" xfId="49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/>
      <protection hidden="1"/>
    </xf>
    <xf numFmtId="0" fontId="31" fillId="24" borderId="19" xfId="50" applyFont="1" applyFill="1" applyBorder="1" applyAlignment="1" applyProtection="1">
      <alignment horizontal="center" vertical="center"/>
      <protection hidden="1"/>
    </xf>
    <xf numFmtId="0" fontId="31" fillId="24" borderId="20" xfId="50" applyFont="1" applyFill="1" applyBorder="1" applyAlignment="1" applyProtection="1">
      <alignment horizontal="center" vertical="center"/>
      <protection hidden="1"/>
    </xf>
    <xf numFmtId="0" fontId="31" fillId="24" borderId="11" xfId="50" applyFont="1" applyFill="1" applyBorder="1" applyAlignment="1" applyProtection="1">
      <alignment horizontal="center" vertical="center" wrapText="1"/>
      <protection hidden="1"/>
    </xf>
    <xf numFmtId="0" fontId="31" fillId="24" borderId="17" xfId="5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/>
    </xf>
    <xf numFmtId="0" fontId="31" fillId="24" borderId="12" xfId="50" applyFont="1" applyFill="1" applyBorder="1" applyAlignment="1" applyProtection="1">
      <alignment horizontal="center" vertical="center" wrapText="1"/>
      <protection hidden="1"/>
    </xf>
    <xf numFmtId="0" fontId="31" fillId="24" borderId="18" xfId="50" applyFont="1" applyFill="1" applyBorder="1" applyAlignment="1" applyProtection="1">
      <alignment horizontal="center" vertical="center" wrapText="1"/>
      <protection hidden="1"/>
    </xf>
    <xf numFmtId="0" fontId="21" fillId="0" borderId="21" xfId="50" applyFont="1" applyBorder="1" applyAlignment="1" applyProtection="1">
      <alignment horizontal="right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rmal_Plan1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zoomScalePageLayoutView="0" workbookViewId="0" topLeftCell="A1">
      <selection activeCell="H7" sqref="H7:H8"/>
    </sheetView>
  </sheetViews>
  <sheetFormatPr defaultColWidth="9.140625" defaultRowHeight="12.75"/>
  <cols>
    <col min="1" max="1" width="38.00390625" style="1" bestFit="1" customWidth="1"/>
    <col min="2" max="16" width="14.7109375" style="1" customWidth="1"/>
    <col min="17" max="16384" width="9.140625" style="1" customWidth="1"/>
  </cols>
  <sheetData>
    <row r="1" spans="1:16" ht="23.2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">
      <c r="A4" s="3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3" t="s">
        <v>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8" t="s">
        <v>7</v>
      </c>
      <c r="P6" s="38"/>
    </row>
    <row r="7" spans="1:16" ht="19.5" customHeight="1" thickTop="1">
      <c r="A7" s="31" t="s">
        <v>13</v>
      </c>
      <c r="B7" s="33" t="s">
        <v>4</v>
      </c>
      <c r="C7" s="33" t="s">
        <v>27</v>
      </c>
      <c r="D7" s="33" t="s">
        <v>5</v>
      </c>
      <c r="E7" s="33" t="s">
        <v>28</v>
      </c>
      <c r="F7" s="33" t="s">
        <v>6</v>
      </c>
      <c r="G7" s="33" t="s">
        <v>30</v>
      </c>
      <c r="H7" s="33" t="s">
        <v>1</v>
      </c>
      <c r="I7" s="33" t="s">
        <v>50</v>
      </c>
      <c r="J7" s="33" t="s">
        <v>2</v>
      </c>
      <c r="K7" s="33" t="s">
        <v>32</v>
      </c>
      <c r="L7" s="33" t="s">
        <v>3</v>
      </c>
      <c r="M7" s="33" t="s">
        <v>51</v>
      </c>
      <c r="N7" s="33" t="s">
        <v>8</v>
      </c>
      <c r="O7" s="33" t="s">
        <v>25</v>
      </c>
      <c r="P7" s="36" t="s">
        <v>0</v>
      </c>
    </row>
    <row r="8" spans="1:16" ht="19.5" customHeight="1" thickBot="1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7"/>
    </row>
    <row r="9" spans="1:16" s="6" customFormat="1" ht="19.5" customHeight="1" thickTop="1">
      <c r="A9" s="7" t="s">
        <v>14</v>
      </c>
      <c r="B9" s="8">
        <f>SUM(B10:B14)</f>
        <v>29953263.64</v>
      </c>
      <c r="C9" s="8">
        <f aca="true" t="shared" si="0" ref="C9:L9">SUM(C10:C14)</f>
        <v>29975684.1</v>
      </c>
      <c r="D9" s="8">
        <f t="shared" si="0"/>
        <v>30074029.07</v>
      </c>
      <c r="E9" s="8">
        <f t="shared" si="0"/>
        <v>27230030.339999996</v>
      </c>
      <c r="F9" s="8">
        <f t="shared" si="0"/>
        <v>29049045.72</v>
      </c>
      <c r="G9" s="8">
        <f t="shared" si="0"/>
        <v>35425738.93</v>
      </c>
      <c r="H9" s="8">
        <f t="shared" si="0"/>
        <v>42852284.86</v>
      </c>
      <c r="I9" s="8">
        <f t="shared" si="0"/>
        <v>32455357.46</v>
      </c>
      <c r="J9" s="8">
        <f t="shared" si="0"/>
        <v>57356700</v>
      </c>
      <c r="K9" s="8">
        <f t="shared" si="0"/>
        <v>28784865.560000002</v>
      </c>
      <c r="L9" s="8">
        <f t="shared" si="0"/>
        <v>31159457.450000003</v>
      </c>
      <c r="M9" s="8">
        <f>SUM(M10:M14)</f>
        <v>32101865.3</v>
      </c>
      <c r="N9" s="9">
        <f aca="true" t="shared" si="1" ref="N9:N22">SUM(B9:M9)</f>
        <v>406418322.43</v>
      </c>
      <c r="O9" s="9">
        <f>O10+O11+O12+O13+O14</f>
        <v>399214598.91</v>
      </c>
      <c r="P9" s="10">
        <f>P10+P11+P12+P13+P14</f>
        <v>420302457.57</v>
      </c>
    </row>
    <row r="10" spans="1:16" s="6" customFormat="1" ht="19.5" customHeight="1">
      <c r="A10" s="11" t="s">
        <v>33</v>
      </c>
      <c r="B10" s="12">
        <v>8919616.34</v>
      </c>
      <c r="C10" s="12">
        <v>10679784.86</v>
      </c>
      <c r="D10" s="12">
        <v>9086637.78</v>
      </c>
      <c r="E10" s="12">
        <v>9195922.92</v>
      </c>
      <c r="F10" s="12">
        <v>9244888.03</v>
      </c>
      <c r="G10" s="12">
        <v>11183619.67</v>
      </c>
      <c r="H10" s="12">
        <v>10735656.4</v>
      </c>
      <c r="I10" s="12">
        <v>10506693.82</v>
      </c>
      <c r="J10" s="12">
        <v>29670598.64</v>
      </c>
      <c r="K10" s="12">
        <v>9651653.07</v>
      </c>
      <c r="L10" s="12">
        <v>10331768.16</v>
      </c>
      <c r="M10" s="12">
        <v>9499896.53</v>
      </c>
      <c r="N10" s="13">
        <f t="shared" si="1"/>
        <v>138706736.22</v>
      </c>
      <c r="O10" s="12">
        <v>137949365.21</v>
      </c>
      <c r="P10" s="14">
        <v>146529870</v>
      </c>
    </row>
    <row r="11" spans="1:16" s="6" customFormat="1" ht="19.5" customHeight="1">
      <c r="A11" s="11" t="s">
        <v>34</v>
      </c>
      <c r="B11" s="12">
        <v>300200.95</v>
      </c>
      <c r="C11" s="12">
        <v>341712.57</v>
      </c>
      <c r="D11" s="12">
        <v>314495.69</v>
      </c>
      <c r="E11" s="12">
        <v>345256</v>
      </c>
      <c r="F11" s="12">
        <v>407920.96</v>
      </c>
      <c r="G11" s="12">
        <v>413797.63</v>
      </c>
      <c r="H11" s="12">
        <v>481335.31</v>
      </c>
      <c r="I11" s="12">
        <v>448239.82</v>
      </c>
      <c r="J11" s="12">
        <v>432005.35</v>
      </c>
      <c r="K11" s="12">
        <v>497581.86</v>
      </c>
      <c r="L11" s="12">
        <v>492750.38</v>
      </c>
      <c r="M11" s="12">
        <v>509618.51</v>
      </c>
      <c r="N11" s="13">
        <f t="shared" si="1"/>
        <v>4984915.029999999</v>
      </c>
      <c r="O11" s="12">
        <v>4635999.25</v>
      </c>
      <c r="P11" s="14">
        <v>6414200</v>
      </c>
    </row>
    <row r="12" spans="1:16" s="6" customFormat="1" ht="19.5" customHeight="1">
      <c r="A12" s="11" t="s">
        <v>35</v>
      </c>
      <c r="B12" s="12">
        <v>520480.42</v>
      </c>
      <c r="C12" s="12">
        <v>473977.3</v>
      </c>
      <c r="D12" s="12">
        <v>482423.71</v>
      </c>
      <c r="E12" s="12">
        <v>468670.4</v>
      </c>
      <c r="F12" s="12">
        <v>387891.81</v>
      </c>
      <c r="G12" s="12">
        <v>368783.66</v>
      </c>
      <c r="H12" s="12">
        <v>337371.15</v>
      </c>
      <c r="I12" s="12">
        <v>352242.03</v>
      </c>
      <c r="J12" s="12">
        <v>479881.11</v>
      </c>
      <c r="K12" s="12">
        <v>504832.38</v>
      </c>
      <c r="L12" s="12">
        <v>520690.21</v>
      </c>
      <c r="M12" s="12">
        <v>531879.43</v>
      </c>
      <c r="N12" s="13">
        <f t="shared" si="1"/>
        <v>5429123.61</v>
      </c>
      <c r="O12" s="12">
        <v>5422034.84</v>
      </c>
      <c r="P12" s="14">
        <v>3881580</v>
      </c>
    </row>
    <row r="13" spans="1:16" s="6" customFormat="1" ht="19.5" customHeight="1">
      <c r="A13" s="11" t="s">
        <v>36</v>
      </c>
      <c r="B13" s="12">
        <v>19002391.39</v>
      </c>
      <c r="C13" s="12">
        <v>17276339.53</v>
      </c>
      <c r="D13" s="12">
        <v>18863589.22</v>
      </c>
      <c r="E13" s="12">
        <v>16038813.87</v>
      </c>
      <c r="F13" s="12">
        <v>17865957.45</v>
      </c>
      <c r="G13" s="12">
        <v>21195481.84</v>
      </c>
      <c r="H13" s="12">
        <v>30320683.65</v>
      </c>
      <c r="I13" s="12">
        <v>20201259.75</v>
      </c>
      <c r="J13" s="12">
        <v>25528726.45</v>
      </c>
      <c r="K13" s="12">
        <v>17040331.33</v>
      </c>
      <c r="L13" s="12">
        <v>18690287.41</v>
      </c>
      <c r="M13" s="12">
        <v>20152776.28</v>
      </c>
      <c r="N13" s="13">
        <f t="shared" si="1"/>
        <v>242176638.17000002</v>
      </c>
      <c r="O13" s="12">
        <v>236286282.19</v>
      </c>
      <c r="P13" s="14">
        <v>248880765.89</v>
      </c>
    </row>
    <row r="14" spans="1:16" s="6" customFormat="1" ht="19.5" customHeight="1">
      <c r="A14" s="11" t="s">
        <v>37</v>
      </c>
      <c r="B14" s="12">
        <v>1210574.54</v>
      </c>
      <c r="C14" s="12">
        <v>1203869.84</v>
      </c>
      <c r="D14" s="12">
        <v>1326882.67</v>
      </c>
      <c r="E14" s="12">
        <v>1181367.15</v>
      </c>
      <c r="F14" s="12">
        <v>1142387.47</v>
      </c>
      <c r="G14" s="12">
        <v>2264056.13</v>
      </c>
      <c r="H14" s="12">
        <v>977238.35</v>
      </c>
      <c r="I14" s="12">
        <v>946922.04</v>
      </c>
      <c r="J14" s="12">
        <v>1245488.45</v>
      </c>
      <c r="K14" s="12">
        <v>1090466.92</v>
      </c>
      <c r="L14" s="12">
        <v>1123961.29</v>
      </c>
      <c r="M14" s="12">
        <v>1407694.55</v>
      </c>
      <c r="N14" s="13">
        <f t="shared" si="1"/>
        <v>15120909.399999999</v>
      </c>
      <c r="O14" s="12">
        <v>14920917.42</v>
      </c>
      <c r="P14" s="14">
        <v>14596041.68</v>
      </c>
    </row>
    <row r="15" spans="1:16" s="6" customFormat="1" ht="19.5" customHeight="1">
      <c r="A15" s="11" t="s">
        <v>15</v>
      </c>
      <c r="B15" s="15">
        <f aca="true" t="shared" si="2" ref="B15:P15">B16</f>
        <v>0</v>
      </c>
      <c r="C15" s="15">
        <f t="shared" si="2"/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3">
        <f t="shared" si="1"/>
        <v>0</v>
      </c>
      <c r="O15" s="15">
        <f t="shared" si="2"/>
        <v>0</v>
      </c>
      <c r="P15" s="16">
        <f t="shared" si="2"/>
        <v>0</v>
      </c>
    </row>
    <row r="16" spans="1:16" s="6" customFormat="1" ht="19.5" customHeight="1">
      <c r="A16" s="11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 t="shared" si="1"/>
        <v>0</v>
      </c>
      <c r="O16" s="12">
        <v>0</v>
      </c>
      <c r="P16" s="17">
        <v>0</v>
      </c>
    </row>
    <row r="17" spans="1:16" s="6" customFormat="1" ht="19.5" customHeight="1">
      <c r="A17" s="11" t="s">
        <v>33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 t="shared" si="1"/>
        <v>0</v>
      </c>
      <c r="O17" s="12">
        <v>0</v>
      </c>
      <c r="P17" s="17">
        <v>0</v>
      </c>
    </row>
    <row r="18" spans="1:16" s="6" customFormat="1" ht="19.5" customHeight="1">
      <c r="A18" s="11" t="s">
        <v>35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1"/>
        <v>0</v>
      </c>
      <c r="O18" s="12">
        <v>0</v>
      </c>
      <c r="P18" s="17">
        <v>0</v>
      </c>
    </row>
    <row r="19" spans="1:16" s="6" customFormat="1" ht="19.5" customHeight="1">
      <c r="A19" s="11" t="s">
        <v>38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>
        <f t="shared" si="1"/>
        <v>0</v>
      </c>
      <c r="O19" s="12">
        <v>0</v>
      </c>
      <c r="P19" s="17">
        <v>0</v>
      </c>
    </row>
    <row r="20" spans="1:16" s="6" customFormat="1" ht="19.5" customHeight="1">
      <c r="A20" s="11" t="s">
        <v>37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>
        <f t="shared" si="1"/>
        <v>0</v>
      </c>
      <c r="O20" s="12">
        <v>0</v>
      </c>
      <c r="P20" s="17">
        <v>0</v>
      </c>
    </row>
    <row r="21" spans="1:16" s="6" customFormat="1" ht="19.5" customHeight="1">
      <c r="A21" s="11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f t="shared" si="1"/>
        <v>0</v>
      </c>
      <c r="O21" s="12">
        <v>0</v>
      </c>
      <c r="P21" s="17">
        <v>0</v>
      </c>
    </row>
    <row r="22" spans="1:16" s="6" customFormat="1" ht="19.5" customHeight="1">
      <c r="A22" s="11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si="1"/>
        <v>0</v>
      </c>
      <c r="O22" s="12">
        <v>0</v>
      </c>
      <c r="P22" s="17">
        <v>0</v>
      </c>
    </row>
    <row r="23" spans="1:16" s="6" customFormat="1" ht="19.5" customHeight="1">
      <c r="A23" s="18" t="s">
        <v>20</v>
      </c>
      <c r="B23" s="19">
        <f aca="true" t="shared" si="3" ref="B23:P23">SUM(B9+B15)</f>
        <v>29953263.64</v>
      </c>
      <c r="C23" s="19">
        <f t="shared" si="3"/>
        <v>29975684.1</v>
      </c>
      <c r="D23" s="19">
        <f t="shared" si="3"/>
        <v>30074029.07</v>
      </c>
      <c r="E23" s="19">
        <f t="shared" si="3"/>
        <v>27230030.339999996</v>
      </c>
      <c r="F23" s="19">
        <f t="shared" si="3"/>
        <v>29049045.72</v>
      </c>
      <c r="G23" s="19">
        <f t="shared" si="3"/>
        <v>35425738.93</v>
      </c>
      <c r="H23" s="19">
        <f t="shared" si="3"/>
        <v>42852284.86</v>
      </c>
      <c r="I23" s="19">
        <f t="shared" si="3"/>
        <v>32455357.46</v>
      </c>
      <c r="J23" s="19">
        <f t="shared" si="3"/>
        <v>57356700</v>
      </c>
      <c r="K23" s="19">
        <f t="shared" si="3"/>
        <v>28784865.560000002</v>
      </c>
      <c r="L23" s="19">
        <f t="shared" si="3"/>
        <v>31159457.450000003</v>
      </c>
      <c r="M23" s="19">
        <f t="shared" si="3"/>
        <v>32101865.3</v>
      </c>
      <c r="N23" s="19">
        <f t="shared" si="3"/>
        <v>406418322.43</v>
      </c>
      <c r="O23" s="19">
        <f t="shared" si="3"/>
        <v>399214598.91</v>
      </c>
      <c r="P23" s="20">
        <f t="shared" si="3"/>
        <v>420302457.57</v>
      </c>
    </row>
    <row r="24" spans="1:16" s="6" customFormat="1" ht="19.5" customHeight="1">
      <c r="A24" s="21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2"/>
    </row>
    <row r="25" spans="1:16" s="6" customFormat="1" ht="19.5" customHeight="1">
      <c r="A25" s="11" t="s">
        <v>26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7">
        <v>0</v>
      </c>
    </row>
    <row r="26" spans="1:16" s="6" customFormat="1" ht="19.5" customHeight="1">
      <c r="A26" s="11" t="s">
        <v>22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7">
        <v>0</v>
      </c>
    </row>
    <row r="27" spans="1:16" s="6" customFormat="1" ht="19.5" customHeight="1">
      <c r="A27" s="11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7">
        <v>0</v>
      </c>
    </row>
    <row r="28" spans="1:16" s="6" customFormat="1" ht="19.5" customHeight="1">
      <c r="A28" s="11" t="s">
        <v>31</v>
      </c>
      <c r="B28" s="23">
        <v>2403562.85</v>
      </c>
      <c r="C28" s="12">
        <v>2079585.96</v>
      </c>
      <c r="D28" s="23">
        <v>2410668.68</v>
      </c>
      <c r="E28" s="12">
        <v>1961599.76</v>
      </c>
      <c r="F28" s="23">
        <v>2156698.58</v>
      </c>
      <c r="G28" s="12">
        <v>2569316.89</v>
      </c>
      <c r="H28" s="12">
        <v>4264819.24</v>
      </c>
      <c r="I28" s="12">
        <v>2865958.51</v>
      </c>
      <c r="J28" s="12">
        <v>3451687.19</v>
      </c>
      <c r="K28" s="12">
        <v>2099685.93</v>
      </c>
      <c r="L28" s="12">
        <v>2380938.97</v>
      </c>
      <c r="M28" s="12">
        <v>2620207.66</v>
      </c>
      <c r="N28" s="13">
        <f>SUM(B28:M28)</f>
        <v>31264730.22</v>
      </c>
      <c r="O28" s="12">
        <v>30421066.67</v>
      </c>
      <c r="P28" s="14">
        <v>32553100</v>
      </c>
    </row>
    <row r="29" spans="1:16" s="6" customFormat="1" ht="19.5" customHeight="1">
      <c r="A29" s="11" t="s">
        <v>21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7">
        <v>0</v>
      </c>
    </row>
    <row r="30" spans="1:16" s="6" customFormat="1" ht="19.5" customHeight="1">
      <c r="A30" s="24" t="s">
        <v>24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7">
        <v>0</v>
      </c>
    </row>
    <row r="31" spans="1:16" s="6" customFormat="1" ht="19.5" customHeight="1">
      <c r="A31" s="25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5"/>
      <c r="O31" s="12"/>
      <c r="P31" s="14"/>
    </row>
    <row r="32" spans="1:16" s="6" customFormat="1" ht="19.5" customHeight="1">
      <c r="A32" s="18" t="s">
        <v>20</v>
      </c>
      <c r="B32" s="19">
        <f aca="true" t="shared" si="4" ref="B32:P32">SUM(B25:B31)</f>
        <v>2403562.85</v>
      </c>
      <c r="C32" s="19">
        <f t="shared" si="4"/>
        <v>2079585.96</v>
      </c>
      <c r="D32" s="19">
        <f t="shared" si="4"/>
        <v>2410668.68</v>
      </c>
      <c r="E32" s="19">
        <f t="shared" si="4"/>
        <v>1961599.76</v>
      </c>
      <c r="F32" s="19">
        <f t="shared" si="4"/>
        <v>2156698.58</v>
      </c>
      <c r="G32" s="19">
        <f t="shared" si="4"/>
        <v>2569316.89</v>
      </c>
      <c r="H32" s="19">
        <f t="shared" si="4"/>
        <v>4264819.24</v>
      </c>
      <c r="I32" s="19">
        <f t="shared" si="4"/>
        <v>2865958.51</v>
      </c>
      <c r="J32" s="19">
        <f t="shared" si="4"/>
        <v>3451687.19</v>
      </c>
      <c r="K32" s="19">
        <f t="shared" si="4"/>
        <v>2099685.93</v>
      </c>
      <c r="L32" s="19">
        <f t="shared" si="4"/>
        <v>2380938.97</v>
      </c>
      <c r="M32" s="19">
        <f t="shared" si="4"/>
        <v>2620207.66</v>
      </c>
      <c r="N32" s="19">
        <f t="shared" si="4"/>
        <v>31264730.22</v>
      </c>
      <c r="O32" s="19">
        <f t="shared" si="4"/>
        <v>30421066.67</v>
      </c>
      <c r="P32" s="20">
        <f t="shared" si="4"/>
        <v>32553100</v>
      </c>
    </row>
    <row r="33" spans="1:16" s="6" customFormat="1" ht="19.5" customHeight="1" thickBot="1">
      <c r="A33" s="26" t="s">
        <v>9</v>
      </c>
      <c r="B33" s="27">
        <f aca="true" t="shared" si="5" ref="B33:P33">SUM(B23-B32)</f>
        <v>27549700.79</v>
      </c>
      <c r="C33" s="27">
        <f t="shared" si="5"/>
        <v>27896098.14</v>
      </c>
      <c r="D33" s="27">
        <f t="shared" si="5"/>
        <v>27663360.39</v>
      </c>
      <c r="E33" s="27">
        <f t="shared" si="5"/>
        <v>25268430.579999994</v>
      </c>
      <c r="F33" s="27">
        <f t="shared" si="5"/>
        <v>26892347.14</v>
      </c>
      <c r="G33" s="27">
        <f t="shared" si="5"/>
        <v>32856422.04</v>
      </c>
      <c r="H33" s="27">
        <f t="shared" si="5"/>
        <v>38587465.62</v>
      </c>
      <c r="I33" s="27">
        <f t="shared" si="5"/>
        <v>29589398.950000003</v>
      </c>
      <c r="J33" s="27">
        <f t="shared" si="5"/>
        <v>53905012.81</v>
      </c>
      <c r="K33" s="27">
        <f t="shared" si="5"/>
        <v>26685179.630000003</v>
      </c>
      <c r="L33" s="27">
        <f t="shared" si="5"/>
        <v>28778518.480000004</v>
      </c>
      <c r="M33" s="27">
        <f t="shared" si="5"/>
        <v>29481657.64</v>
      </c>
      <c r="N33" s="27">
        <f t="shared" si="5"/>
        <v>375153592.21000004</v>
      </c>
      <c r="O33" s="27">
        <f t="shared" si="5"/>
        <v>368793532.24</v>
      </c>
      <c r="P33" s="28">
        <f t="shared" si="5"/>
        <v>387749357.57</v>
      </c>
    </row>
    <row r="34" s="6" customFormat="1" ht="19.5" customHeight="1" thickTop="1"/>
    <row r="35" spans="1:16" s="6" customFormat="1" ht="19.5" customHeight="1">
      <c r="A35" s="35" t="s">
        <v>39</v>
      </c>
      <c r="B35" s="35"/>
      <c r="C35" s="35"/>
      <c r="D35" s="35" t="s">
        <v>41</v>
      </c>
      <c r="E35" s="35"/>
      <c r="F35" s="35"/>
      <c r="G35" s="35"/>
      <c r="H35" s="35"/>
      <c r="J35" s="35" t="s">
        <v>45</v>
      </c>
      <c r="K35" s="35"/>
      <c r="L35" s="35"/>
      <c r="N35" s="35" t="s">
        <v>42</v>
      </c>
      <c r="O35" s="35"/>
      <c r="P35" s="35"/>
    </row>
    <row r="36" spans="1:16" s="6" customFormat="1" ht="19.5" customHeight="1">
      <c r="A36" s="35" t="s">
        <v>40</v>
      </c>
      <c r="B36" s="35"/>
      <c r="C36" s="35"/>
      <c r="D36" s="35" t="s">
        <v>47</v>
      </c>
      <c r="E36" s="35"/>
      <c r="F36" s="35"/>
      <c r="G36" s="35"/>
      <c r="H36" s="35"/>
      <c r="J36" s="35" t="s">
        <v>46</v>
      </c>
      <c r="K36" s="35"/>
      <c r="L36" s="35"/>
      <c r="N36" s="35" t="s">
        <v>43</v>
      </c>
      <c r="O36" s="35"/>
      <c r="P36" s="35"/>
    </row>
    <row r="37" spans="10:16" s="6" customFormat="1" ht="19.5" customHeight="1">
      <c r="J37" s="35" t="s">
        <v>48</v>
      </c>
      <c r="K37" s="35"/>
      <c r="L37" s="35"/>
      <c r="N37" s="35" t="s">
        <v>44</v>
      </c>
      <c r="O37" s="35"/>
      <c r="P37" s="35"/>
    </row>
  </sheetData>
  <sheetProtection/>
  <mergeCells count="30">
    <mergeCell ref="O6:P6"/>
    <mergeCell ref="D36:H36"/>
    <mergeCell ref="A35:C35"/>
    <mergeCell ref="A36:C36"/>
    <mergeCell ref="N35:P35"/>
    <mergeCell ref="N36:P36"/>
    <mergeCell ref="L7:L8"/>
    <mergeCell ref="H7:H8"/>
    <mergeCell ref="I7:I8"/>
    <mergeCell ref="J7:J8"/>
    <mergeCell ref="N37:P37"/>
    <mergeCell ref="J35:L35"/>
    <mergeCell ref="J36:L36"/>
    <mergeCell ref="J37:L37"/>
    <mergeCell ref="D35:H35"/>
    <mergeCell ref="P7:P8"/>
    <mergeCell ref="M7:M8"/>
    <mergeCell ref="F7:F8"/>
    <mergeCell ref="G7:G8"/>
    <mergeCell ref="K7:K8"/>
    <mergeCell ref="A1:P1"/>
    <mergeCell ref="A2:P2"/>
    <mergeCell ref="A3:P3"/>
    <mergeCell ref="A7:A8"/>
    <mergeCell ref="B7:B8"/>
    <mergeCell ref="C7:C8"/>
    <mergeCell ref="N7:N8"/>
    <mergeCell ref="O7:O8"/>
    <mergeCell ref="D7:D8"/>
    <mergeCell ref="E7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2014-04-01T11:23:59Z</cp:lastPrinted>
  <dcterms:created xsi:type="dcterms:W3CDTF">2011-01-25T11:31:29Z</dcterms:created>
  <dcterms:modified xsi:type="dcterms:W3CDTF">2015-07-30T14:37:04Z</dcterms:modified>
  <cp:category/>
  <cp:version/>
  <cp:contentType/>
  <cp:contentStatus/>
</cp:coreProperties>
</file>