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RREO-2º Bim. 2015" sheetId="1" r:id="rId1"/>
  </sheets>
  <definedNames>
    <definedName name="_xlfn.SUMIFS" hidden="1">#NAME?</definedName>
    <definedName name="_xlnm.Print_Area" localSheetId="0">'RREO-2º Bim. 2015'!$A$1:$H$44</definedName>
    <definedName name="Z_FED31D73_12BC_4C9A_9468_72952A34E245_.wvu.PrintArea" localSheetId="0" hidden="1">'RREO-2º Bim. 2015'!$A$1:$H$44</definedName>
  </definedNames>
  <calcPr fullCalcOnLoad="1"/>
</workbook>
</file>

<file path=xl/sharedStrings.xml><?xml version="1.0" encoding="utf-8"?>
<sst xmlns="http://schemas.openxmlformats.org/spreadsheetml/2006/main" count="68" uniqueCount="61">
  <si>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</si>
  <si>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</si>
  <si>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</si>
  <si>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</si>
  <si>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</si>
  <si>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 xml:space="preserve">RECEITAS </t>
  </si>
  <si>
    <t>Previsão anual</t>
  </si>
  <si>
    <t>2º BIMESTRE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</si>
  <si>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</si>
  <si>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</si>
  <si>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</si>
  <si>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</si>
  <si>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</si>
  <si>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</si>
  <si>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</si>
  <si>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</si>
  <si>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</si>
  <si>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</si>
  <si>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</si>
  <si>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</si>
  <si>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</si>
  <si>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</si>
  <si>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</si>
  <si>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</si>
  <si>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</si>
  <si>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</si>
  <si>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</si>
  <si>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</si>
  <si>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</si>
  <si>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</si>
  <si>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</si>
  <si>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</si>
  <si>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</si>
  <si>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</si>
  <si>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</si>
  <si>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</si>
  <si>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</si>
  <si>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</si>
  <si>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</si>
  <si>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</si>
  <si>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</si>
  <si>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</si>
  <si>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</si>
  <si>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</si>
  <si>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Reserva de Contingência (E)</t>
  </si>
  <si>
    <t>DESPESA TOTAL (C+D)</t>
  </si>
  <si>
    <t>SUPERÁVIT/DÉFICIT (A+B–C-D)</t>
  </si>
  <si>
    <t>Saulo Pedroso de Souza</t>
  </si>
  <si>
    <t>Antonia Aparecida Cintra</t>
  </si>
  <si>
    <t>Rita de Cássia G. e Martins</t>
  </si>
  <si>
    <t>Prefeito Municipal</t>
  </si>
  <si>
    <t>Secret. de Planej. e Finanças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</si>
  <si>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</si>
  <si>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</si>
  <si>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</si>
  <si>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</si>
  <si>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</si>
  <si>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Márcia Helena Ruttul Aguirra</t>
  </si>
  <si>
    <t>Contém empenhos estimativos de contratos (prestação de serviços e obras)</t>
  </si>
  <si>
    <t>* Nota Explicativa:</t>
  </si>
  <si>
    <t>2º BIMESTRE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</si>
</sst>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11"/>
      <color indexed="10"/>
      <name val="Arial"/>
      <family val="2"/>
    </font>
    <font>
      <b/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6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47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48" fillId="0" borderId="0" xfId="53" applyNumberFormat="1" applyFont="1" applyBorder="1" applyProtection="1">
      <alignment/>
      <protection hidden="1"/>
    </xf>
    <xf numFmtId="39" fontId="49" fillId="0" borderId="0" xfId="53" applyNumberFormat="1" applyFont="1" applyBorder="1" applyProtection="1">
      <alignment/>
      <protection hidden="1"/>
    </xf>
    <xf numFmtId="43" fontId="0" fillId="0" borderId="10" xfId="53" applyNumberFormat="1" applyFont="1" applyBorder="1" applyProtection="1">
      <alignment/>
      <protection locked="0"/>
    </xf>
    <xf numFmtId="43" fontId="0" fillId="0" borderId="11" xfId="53" applyNumberFormat="1" applyFont="1" applyBorder="1" applyProtection="1">
      <alignment/>
      <protection hidden="1"/>
    </xf>
    <xf numFmtId="43" fontId="0" fillId="33" borderId="10" xfId="53" applyNumberFormat="1" applyFont="1" applyFill="1" applyBorder="1" applyProtection="1">
      <alignment/>
      <protection hidden="1"/>
    </xf>
    <xf numFmtId="43" fontId="0" fillId="33" borderId="11" xfId="53" applyNumberFormat="1" applyFont="1" applyFill="1" applyBorder="1" applyProtection="1">
      <alignment/>
      <protection hidden="1"/>
    </xf>
    <xf numFmtId="43" fontId="0" fillId="33" borderId="12" xfId="53" applyNumberFormat="1" applyFont="1" applyFill="1" applyBorder="1" applyProtection="1">
      <alignment/>
      <protection hidden="1"/>
    </xf>
    <xf numFmtId="0" fontId="50" fillId="0" borderId="0" xfId="53" applyFont="1" applyBorder="1" applyAlignment="1" applyProtection="1">
      <alignment horizontal="left" indent="1"/>
      <protection hidden="1"/>
    </xf>
    <xf numFmtId="0" fontId="51" fillId="34" borderId="13" xfId="53" applyFont="1" applyFill="1" applyBorder="1" applyAlignment="1" applyProtection="1">
      <alignment horizontal="center"/>
      <protection hidden="1"/>
    </xf>
    <xf numFmtId="0" fontId="51" fillId="34" borderId="14" xfId="53" applyFont="1" applyFill="1" applyBorder="1" applyAlignment="1" applyProtection="1">
      <alignment horizontal="center"/>
      <protection hidden="1"/>
    </xf>
    <xf numFmtId="0" fontId="0" fillId="0" borderId="14" xfId="53" applyFont="1" applyBorder="1" applyAlignment="1" applyProtection="1">
      <alignment horizontal="left" indent="1"/>
      <protection hidden="1"/>
    </xf>
    <xf numFmtId="0" fontId="5" fillId="32" borderId="14" xfId="53" applyFont="1" applyFill="1" applyBorder="1" applyAlignment="1" applyProtection="1">
      <alignment horizontal="center"/>
      <protection hidden="1"/>
    </xf>
    <xf numFmtId="43" fontId="5" fillId="32" borderId="10" xfId="53" applyNumberFormat="1" applyFont="1" applyFill="1" applyBorder="1" applyProtection="1">
      <alignment/>
      <protection hidden="1"/>
    </xf>
    <xf numFmtId="43" fontId="5" fillId="32" borderId="11" xfId="53" applyNumberFormat="1" applyFont="1" applyFill="1" applyBorder="1" applyProtection="1">
      <alignment/>
      <protection hidden="1"/>
    </xf>
    <xf numFmtId="0" fontId="5" fillId="32" borderId="14" xfId="53" applyFont="1" applyFill="1" applyBorder="1" applyProtection="1">
      <alignment/>
      <protection hidden="1"/>
    </xf>
    <xf numFmtId="43" fontId="5" fillId="32" borderId="10" xfId="53" applyNumberFormat="1" applyFont="1" applyFill="1" applyBorder="1" applyProtection="1">
      <alignment/>
      <protection locked="0"/>
    </xf>
    <xf numFmtId="43" fontId="0" fillId="32" borderId="10" xfId="53" applyNumberFormat="1" applyFont="1" applyFill="1" applyBorder="1" applyProtection="1">
      <alignment/>
      <protection locked="0"/>
    </xf>
    <xf numFmtId="0" fontId="5" fillId="32" borderId="15" xfId="53" applyFont="1" applyFill="1" applyBorder="1" applyAlignment="1" applyProtection="1">
      <alignment horizontal="center"/>
      <protection hidden="1"/>
    </xf>
    <xf numFmtId="43" fontId="5" fillId="32" borderId="16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52" fillId="0" borderId="0" xfId="53" applyFont="1" applyBorder="1" applyAlignment="1" applyProtection="1">
      <alignment horizontal="center"/>
      <protection hidden="1"/>
    </xf>
    <xf numFmtId="39" fontId="52" fillId="0" borderId="0" xfId="53" applyNumberFormat="1" applyFont="1" applyBorder="1" applyAlignment="1" applyProtection="1">
      <alignment horizontal="center"/>
      <protection hidden="1"/>
    </xf>
    <xf numFmtId="39" fontId="51" fillId="34" borderId="10" xfId="53" applyNumberFormat="1" applyFont="1" applyFill="1" applyBorder="1" applyAlignment="1" applyProtection="1">
      <alignment horizontal="center"/>
      <protection hidden="1"/>
    </xf>
    <xf numFmtId="39" fontId="51" fillId="34" borderId="11" xfId="53" applyNumberFormat="1" applyFont="1" applyFill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39" fontId="51" fillId="34" borderId="10" xfId="53" applyNumberFormat="1" applyFont="1" applyFill="1" applyBorder="1" applyAlignment="1" applyProtection="1">
      <alignment horizontal="center"/>
      <protection hidden="1"/>
    </xf>
    <xf numFmtId="39" fontId="51" fillId="34" borderId="11" xfId="53" applyNumberFormat="1" applyFont="1" applyFill="1" applyBorder="1" applyAlignment="1" applyProtection="1">
      <alignment horizontal="center"/>
      <protection hidden="1"/>
    </xf>
    <xf numFmtId="0" fontId="53" fillId="0" borderId="0" xfId="53" applyFont="1" applyBorder="1" applyAlignment="1" applyProtection="1">
      <alignment horizontal="center"/>
      <protection hidden="1"/>
    </xf>
    <xf numFmtId="0" fontId="50" fillId="0" borderId="0" xfId="53" applyFont="1" applyBorder="1" applyAlignment="1" applyProtection="1">
      <alignment horizontal="center"/>
      <protection hidden="1"/>
    </xf>
    <xf numFmtId="0" fontId="48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39" fontId="51" fillId="34" borderId="17" xfId="53" applyNumberFormat="1" applyFont="1" applyFill="1" applyBorder="1" applyAlignment="1" applyProtection="1">
      <alignment horizontal="center"/>
      <protection hidden="1"/>
    </xf>
    <xf numFmtId="39" fontId="51" fillId="34" borderId="18" xfId="53" applyNumberFormat="1" applyFont="1" applyFill="1" applyBorder="1" applyAlignment="1" applyProtection="1">
      <alignment horizont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zoomScalePageLayoutView="0" workbookViewId="0" topLeftCell="A1">
      <selection activeCell="G22" sqref="G22"/>
    </sheetView>
  </sheetViews>
  <sheetFormatPr defaultColWidth="9.140625" defaultRowHeight="12.75"/>
  <cols>
    <col min="1" max="1" width="40.710937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>
      <c r="A2" s="37" t="s">
        <v>1</v>
      </c>
      <c r="B2" s="37"/>
      <c r="C2" s="37"/>
      <c r="D2" s="37"/>
      <c r="E2" s="37"/>
      <c r="F2" s="37"/>
      <c r="G2" s="37"/>
      <c r="H2" s="37"/>
    </row>
    <row r="3" spans="1:8" ht="18">
      <c r="A3" s="38" t="s">
        <v>2</v>
      </c>
      <c r="B3" s="38"/>
      <c r="C3" s="38"/>
      <c r="D3" s="38"/>
      <c r="E3" s="38"/>
      <c r="F3" s="38"/>
      <c r="G3" s="38"/>
      <c r="H3" s="38"/>
    </row>
    <row r="4" spans="1:8" ht="18">
      <c r="A4" s="13" t="s">
        <v>3</v>
      </c>
      <c r="B4" s="6"/>
      <c r="C4" s="7"/>
      <c r="D4" s="7"/>
      <c r="E4" s="7"/>
      <c r="F4" s="7"/>
      <c r="G4" s="7"/>
      <c r="H4" s="7"/>
    </row>
    <row r="5" spans="1:8" ht="18">
      <c r="A5" s="13" t="s">
        <v>60</v>
      </c>
      <c r="B5" s="6"/>
      <c r="C5" s="7"/>
      <c r="D5" s="7"/>
      <c r="E5" s="7"/>
      <c r="F5" s="7"/>
      <c r="G5" s="7"/>
      <c r="H5" s="7"/>
    </row>
    <row r="6" spans="1:8" ht="13.5" thickBot="1">
      <c r="A6" s="39" t="s">
        <v>4</v>
      </c>
      <c r="B6" s="39"/>
      <c r="C6" s="39"/>
      <c r="D6" s="39"/>
      <c r="E6" s="39"/>
      <c r="F6" s="39"/>
      <c r="G6" s="39"/>
      <c r="H6" s="39"/>
    </row>
    <row r="7" spans="1:8" ht="15" customHeight="1" thickTop="1">
      <c r="A7" s="14" t="s">
        <v>5</v>
      </c>
      <c r="B7" s="40" t="s">
        <v>6</v>
      </c>
      <c r="C7" s="40"/>
      <c r="D7" s="40" t="s">
        <v>7</v>
      </c>
      <c r="E7" s="40"/>
      <c r="F7" s="40" t="s">
        <v>8</v>
      </c>
      <c r="G7" s="40"/>
      <c r="H7" s="41"/>
    </row>
    <row r="8" spans="1:8" ht="15" customHeight="1">
      <c r="A8" s="15" t="s">
        <v>9</v>
      </c>
      <c r="B8" s="28" t="s">
        <v>10</v>
      </c>
      <c r="C8" s="28" t="s">
        <v>11</v>
      </c>
      <c r="D8" s="28" t="s">
        <v>12</v>
      </c>
      <c r="E8" s="28" t="s">
        <v>13</v>
      </c>
      <c r="F8" s="28" t="s">
        <v>12</v>
      </c>
      <c r="G8" s="28" t="s">
        <v>14</v>
      </c>
      <c r="H8" s="29" t="s">
        <v>15</v>
      </c>
    </row>
    <row r="9" spans="1:8" ht="15" customHeight="1">
      <c r="A9" s="20" t="s">
        <v>16</v>
      </c>
      <c r="B9" s="18">
        <f aca="true" t="shared" si="0" ref="B9:H9">SUM(B10:B18)</f>
        <v>385935700</v>
      </c>
      <c r="C9" s="18">
        <f t="shared" si="0"/>
        <v>387131608.61</v>
      </c>
      <c r="D9" s="18">
        <f t="shared" si="0"/>
        <v>77802376.39999999</v>
      </c>
      <c r="E9" s="18">
        <f t="shared" si="0"/>
        <v>80590192.44</v>
      </c>
      <c r="F9" s="18">
        <f t="shared" si="0"/>
        <v>150765773.21</v>
      </c>
      <c r="G9" s="18">
        <f t="shared" si="0"/>
        <v>148767057.01000002</v>
      </c>
      <c r="H9" s="19">
        <f t="shared" si="0"/>
        <v>238364551.59999996</v>
      </c>
    </row>
    <row r="10" spans="1:9" ht="15" customHeight="1">
      <c r="A10" s="16" t="s">
        <v>17</v>
      </c>
      <c r="B10" s="8">
        <v>146529870</v>
      </c>
      <c r="C10" s="8">
        <v>146529870</v>
      </c>
      <c r="D10" s="8">
        <v>38777272</v>
      </c>
      <c r="E10" s="8">
        <v>39322251.71</v>
      </c>
      <c r="F10" s="8">
        <v>60866965</v>
      </c>
      <c r="G10" s="8">
        <v>60564601.93</v>
      </c>
      <c r="H10" s="9">
        <v>85965268.07</v>
      </c>
      <c r="I10" s="2"/>
    </row>
    <row r="11" spans="1:8" ht="15" customHeight="1">
      <c r="A11" s="16" t="s">
        <v>18</v>
      </c>
      <c r="B11" s="8">
        <v>6414200</v>
      </c>
      <c r="C11" s="8">
        <v>6414200</v>
      </c>
      <c r="D11" s="8">
        <v>1015146</v>
      </c>
      <c r="E11" s="8">
        <v>929587.21</v>
      </c>
      <c r="F11" s="8">
        <v>2050404</v>
      </c>
      <c r="G11" s="8">
        <v>1859162.34</v>
      </c>
      <c r="H11" s="9">
        <v>4555037.66</v>
      </c>
    </row>
    <row r="12" spans="1:8" ht="15" customHeight="1">
      <c r="A12" s="16" t="s">
        <v>19</v>
      </c>
      <c r="B12" s="8">
        <v>3881580</v>
      </c>
      <c r="C12" s="8">
        <v>3881580</v>
      </c>
      <c r="D12" s="8">
        <v>726452</v>
      </c>
      <c r="E12" s="8">
        <v>984713.49</v>
      </c>
      <c r="F12" s="8">
        <v>1248521</v>
      </c>
      <c r="G12" s="8">
        <v>1674326.67</v>
      </c>
      <c r="H12" s="9">
        <v>2207253.33</v>
      </c>
    </row>
    <row r="13" spans="1:8" ht="15" customHeight="1">
      <c r="A13" s="16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">
        <v>0</v>
      </c>
    </row>
    <row r="14" spans="1:8" ht="15" customHeight="1">
      <c r="A14" s="16" t="s">
        <v>21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9">
        <v>0</v>
      </c>
    </row>
    <row r="15" spans="1:8" ht="15" customHeight="1">
      <c r="A15" s="16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</row>
    <row r="16" spans="1:9" ht="15" customHeight="1">
      <c r="A16" s="16" t="s">
        <v>23</v>
      </c>
      <c r="B16" s="8">
        <v>247231650</v>
      </c>
      <c r="C16" s="8">
        <v>248422737.84</v>
      </c>
      <c r="D16" s="8">
        <v>40654062.23</v>
      </c>
      <c r="E16" s="8">
        <v>42569057.78</v>
      </c>
      <c r="F16" s="8">
        <v>95642580.84</v>
      </c>
      <c r="G16" s="8">
        <v>93090920.92</v>
      </c>
      <c r="H16" s="9">
        <v>155331816.92</v>
      </c>
      <c r="I16" s="2"/>
    </row>
    <row r="17" spans="1:9" ht="15" customHeight="1">
      <c r="A17" s="16" t="s">
        <v>56</v>
      </c>
      <c r="B17" s="8">
        <v>-32553100</v>
      </c>
      <c r="C17" s="8">
        <v>-32553100</v>
      </c>
      <c r="D17" s="8">
        <v>-5337939.6</v>
      </c>
      <c r="E17" s="8">
        <v>-5551373.12</v>
      </c>
      <c r="F17" s="8">
        <v>-12959672.4</v>
      </c>
      <c r="G17" s="8">
        <v>-12682150.87</v>
      </c>
      <c r="H17" s="9">
        <v>-19870949.13</v>
      </c>
      <c r="I17" s="2"/>
    </row>
    <row r="18" spans="1:8" ht="15" customHeight="1">
      <c r="A18" s="16" t="s">
        <v>24</v>
      </c>
      <c r="B18" s="8">
        <v>14431500</v>
      </c>
      <c r="C18" s="8">
        <v>14436320.77</v>
      </c>
      <c r="D18" s="8">
        <v>1967383.77</v>
      </c>
      <c r="E18" s="8">
        <v>2335955.37</v>
      </c>
      <c r="F18" s="8">
        <v>3916974.77</v>
      </c>
      <c r="G18" s="8">
        <v>4260196.02</v>
      </c>
      <c r="H18" s="9">
        <v>10176124.75</v>
      </c>
    </row>
    <row r="19" spans="1:8" ht="15" customHeight="1">
      <c r="A19" s="20" t="s">
        <v>25</v>
      </c>
      <c r="B19" s="18">
        <f aca="true" t="shared" si="1" ref="B19:H19">SUM(B20:B24)</f>
        <v>58064300</v>
      </c>
      <c r="C19" s="18">
        <f t="shared" si="1"/>
        <v>64168332.129999995</v>
      </c>
      <c r="D19" s="18">
        <f t="shared" si="1"/>
        <v>10351885.41</v>
      </c>
      <c r="E19" s="18">
        <f t="shared" si="1"/>
        <v>1873134.07</v>
      </c>
      <c r="F19" s="18">
        <f t="shared" si="1"/>
        <v>25458740.130000003</v>
      </c>
      <c r="G19" s="18">
        <f t="shared" si="1"/>
        <v>4235671.8</v>
      </c>
      <c r="H19" s="19">
        <f t="shared" si="1"/>
        <v>59932660.330000006</v>
      </c>
    </row>
    <row r="20" spans="1:8" ht="15" customHeight="1">
      <c r="A20" s="16" t="s">
        <v>26</v>
      </c>
      <c r="B20" s="8">
        <v>46700000</v>
      </c>
      <c r="C20" s="8">
        <v>46700000</v>
      </c>
      <c r="D20" s="8">
        <v>7783328</v>
      </c>
      <c r="E20" s="8">
        <v>1538067.07</v>
      </c>
      <c r="F20" s="8">
        <v>15566656</v>
      </c>
      <c r="G20" s="8">
        <v>2138538.48</v>
      </c>
      <c r="H20" s="9">
        <v>44561461.52</v>
      </c>
    </row>
    <row r="21" spans="1:8" ht="15" customHeight="1">
      <c r="A21" s="16" t="s">
        <v>27</v>
      </c>
      <c r="B21" s="8">
        <v>50000</v>
      </c>
      <c r="C21" s="8">
        <v>50000</v>
      </c>
      <c r="D21" s="8">
        <v>8332</v>
      </c>
      <c r="E21" s="8">
        <v>0</v>
      </c>
      <c r="F21" s="8">
        <v>16664</v>
      </c>
      <c r="G21" s="8">
        <v>0</v>
      </c>
      <c r="H21" s="9">
        <v>50000</v>
      </c>
    </row>
    <row r="22" spans="1:8" ht="15" customHeight="1">
      <c r="A22" s="16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</row>
    <row r="23" spans="1:8" ht="15" customHeight="1">
      <c r="A23" s="16" t="s">
        <v>29</v>
      </c>
      <c r="B23" s="8">
        <v>11314300</v>
      </c>
      <c r="C23" s="8">
        <v>17418332.13</v>
      </c>
      <c r="D23" s="8">
        <v>2560225.41</v>
      </c>
      <c r="E23" s="8">
        <v>335067</v>
      </c>
      <c r="F23" s="8">
        <v>9875420.13</v>
      </c>
      <c r="G23" s="8">
        <v>2097133.32</v>
      </c>
      <c r="H23" s="9">
        <v>15321198.81</v>
      </c>
    </row>
    <row r="24" spans="1:8" ht="15" customHeight="1">
      <c r="A24" s="16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</row>
    <row r="25" spans="1:8" ht="15" customHeight="1">
      <c r="A25" s="17" t="s">
        <v>31</v>
      </c>
      <c r="B25" s="18">
        <f aca="true" t="shared" si="2" ref="B25:H25">SUM(B9+B19)</f>
        <v>444000000</v>
      </c>
      <c r="C25" s="18">
        <f t="shared" si="2"/>
        <v>451299940.74</v>
      </c>
      <c r="D25" s="18">
        <f t="shared" si="2"/>
        <v>88154261.80999999</v>
      </c>
      <c r="E25" s="18">
        <f t="shared" si="2"/>
        <v>82463326.50999999</v>
      </c>
      <c r="F25" s="18">
        <f t="shared" si="2"/>
        <v>176224513.34</v>
      </c>
      <c r="G25" s="18">
        <f t="shared" si="2"/>
        <v>153002728.81000003</v>
      </c>
      <c r="H25" s="19">
        <f t="shared" si="2"/>
        <v>298297211.92999995</v>
      </c>
    </row>
    <row r="26" spans="1:8" ht="15" customHeight="1">
      <c r="A26" s="15" t="s">
        <v>32</v>
      </c>
      <c r="B26" s="34" t="s">
        <v>33</v>
      </c>
      <c r="C26" s="34"/>
      <c r="D26" s="34" t="s">
        <v>7</v>
      </c>
      <c r="E26" s="34"/>
      <c r="F26" s="34" t="s">
        <v>8</v>
      </c>
      <c r="G26" s="34"/>
      <c r="H26" s="35"/>
    </row>
    <row r="27" spans="1:8" ht="15" customHeight="1">
      <c r="A27" s="15" t="s">
        <v>34</v>
      </c>
      <c r="B27" s="28" t="s">
        <v>10</v>
      </c>
      <c r="C27" s="28" t="s">
        <v>11</v>
      </c>
      <c r="D27" s="28" t="s">
        <v>35</v>
      </c>
      <c r="E27" s="28" t="s">
        <v>36</v>
      </c>
      <c r="F27" s="28" t="s">
        <v>35</v>
      </c>
      <c r="G27" s="28" t="s">
        <v>36</v>
      </c>
      <c r="H27" s="29" t="s">
        <v>37</v>
      </c>
    </row>
    <row r="28" spans="1:8" ht="15" customHeight="1">
      <c r="A28" s="20" t="s">
        <v>38</v>
      </c>
      <c r="B28" s="18">
        <f aca="true" t="shared" si="3" ref="B28:H28">SUM(B29:B32)</f>
        <v>358078840</v>
      </c>
      <c r="C28" s="18">
        <f t="shared" si="3"/>
        <v>365238208.70000005</v>
      </c>
      <c r="D28" s="18">
        <f t="shared" si="3"/>
        <v>47849798.17</v>
      </c>
      <c r="E28" s="18">
        <f t="shared" si="3"/>
        <v>60649394.87</v>
      </c>
      <c r="F28" s="18">
        <f t="shared" si="3"/>
        <v>157212858.16</v>
      </c>
      <c r="G28" s="18">
        <f t="shared" si="3"/>
        <v>104791152.59</v>
      </c>
      <c r="H28" s="19">
        <f t="shared" si="3"/>
        <v>208025350.54000002</v>
      </c>
    </row>
    <row r="29" spans="1:8" ht="15" customHeight="1">
      <c r="A29" s="16" t="s">
        <v>39</v>
      </c>
      <c r="B29" s="8">
        <v>176461047</v>
      </c>
      <c r="C29" s="8">
        <v>176981719.02</v>
      </c>
      <c r="D29" s="8">
        <v>26648359.56</v>
      </c>
      <c r="E29" s="8">
        <v>26349379</v>
      </c>
      <c r="F29" s="8">
        <v>50430416.37</v>
      </c>
      <c r="G29" s="8">
        <v>50430416.37</v>
      </c>
      <c r="H29" s="9">
        <v>126551302.65</v>
      </c>
    </row>
    <row r="30" spans="1:8" ht="15" customHeight="1">
      <c r="A30" s="16" t="s">
        <v>40</v>
      </c>
      <c r="B30" s="8">
        <v>5631400</v>
      </c>
      <c r="C30" s="8">
        <v>5631400</v>
      </c>
      <c r="D30" s="8">
        <v>260386.81</v>
      </c>
      <c r="E30" s="8">
        <v>259977.82</v>
      </c>
      <c r="F30" s="8">
        <v>515315.59</v>
      </c>
      <c r="G30" s="8">
        <v>510728.46</v>
      </c>
      <c r="H30" s="9">
        <v>5116084.41</v>
      </c>
    </row>
    <row r="31" spans="1:8" ht="15" customHeight="1">
      <c r="A31" s="16" t="s">
        <v>41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9">
        <v>0</v>
      </c>
    </row>
    <row r="32" spans="1:8" ht="15" customHeight="1">
      <c r="A32" s="16" t="s">
        <v>42</v>
      </c>
      <c r="B32" s="8">
        <v>175986393</v>
      </c>
      <c r="C32" s="8">
        <v>182625089.68</v>
      </c>
      <c r="D32" s="8">
        <v>20941051.8</v>
      </c>
      <c r="E32" s="8">
        <v>34040038.05</v>
      </c>
      <c r="F32" s="8">
        <v>106267126.2</v>
      </c>
      <c r="G32" s="8">
        <v>53850007.76</v>
      </c>
      <c r="H32" s="9">
        <v>76357963.48</v>
      </c>
    </row>
    <row r="33" spans="1:9" ht="15" customHeight="1">
      <c r="A33" s="17" t="s">
        <v>43</v>
      </c>
      <c r="B33" s="21">
        <v>82062160</v>
      </c>
      <c r="C33" s="21">
        <v>93935824.63</v>
      </c>
      <c r="D33" s="21">
        <v>8182589.65</v>
      </c>
      <c r="E33" s="21">
        <v>8227675.02</v>
      </c>
      <c r="F33" s="21">
        <v>57620897.25</v>
      </c>
      <c r="G33" s="21">
        <v>13657540.22</v>
      </c>
      <c r="H33" s="19">
        <v>36314927.38</v>
      </c>
      <c r="I33" s="2"/>
    </row>
    <row r="34" spans="1:8" ht="15" customHeight="1">
      <c r="A34" s="17" t="s">
        <v>44</v>
      </c>
      <c r="B34" s="22">
        <v>3859000</v>
      </c>
      <c r="C34" s="22">
        <v>3838000</v>
      </c>
      <c r="D34" s="10"/>
      <c r="E34" s="10"/>
      <c r="F34" s="10"/>
      <c r="G34" s="10"/>
      <c r="H34" s="11"/>
    </row>
    <row r="35" spans="1:8" ht="15" customHeight="1">
      <c r="A35" s="17" t="s">
        <v>45</v>
      </c>
      <c r="B35" s="18">
        <f>SUM(B28+B33+B34)</f>
        <v>444000000</v>
      </c>
      <c r="C35" s="18">
        <f>SUM(C28+C33+C34)</f>
        <v>463012033.33000004</v>
      </c>
      <c r="D35" s="18">
        <f>SUM(D28+D33)</f>
        <v>56032387.82</v>
      </c>
      <c r="E35" s="18">
        <f aca="true" t="shared" si="4" ref="B35:H35">SUM(E28+E33)</f>
        <v>68877069.89</v>
      </c>
      <c r="F35" s="18">
        <f t="shared" si="4"/>
        <v>214833755.41</v>
      </c>
      <c r="G35" s="18">
        <f t="shared" si="4"/>
        <v>118448692.81</v>
      </c>
      <c r="H35" s="19">
        <f t="shared" si="4"/>
        <v>244340277.92000002</v>
      </c>
    </row>
    <row r="36" spans="1:8" ht="15" customHeight="1" thickBot="1">
      <c r="A36" s="23" t="s">
        <v>46</v>
      </c>
      <c r="B36" s="24">
        <f>SUM(B25-B28-B33)</f>
        <v>3859000</v>
      </c>
      <c r="C36" s="24">
        <f>SUM(C25-C28-C33)</f>
        <v>-7874092.590000033</v>
      </c>
      <c r="D36" s="24">
        <f>E25-D35</f>
        <v>26430938.68999999</v>
      </c>
      <c r="E36" s="24">
        <f>SUM(E25-E28-E33)</f>
        <v>13586256.619999994</v>
      </c>
      <c r="F36" s="24">
        <f>G25-F35</f>
        <v>-61831026.599999964</v>
      </c>
      <c r="G36" s="24">
        <f>SUM(G25-G28-G33)</f>
        <v>34554036.00000003</v>
      </c>
      <c r="H36" s="12"/>
    </row>
    <row r="37" spans="1:8" ht="13.5" thickTop="1">
      <c r="A37" s="31" t="s">
        <v>59</v>
      </c>
      <c r="B37" s="31"/>
      <c r="C37" s="31"/>
      <c r="D37" s="31"/>
      <c r="E37" s="31"/>
      <c r="F37" s="31"/>
      <c r="G37" s="31"/>
      <c r="H37" s="31"/>
    </row>
    <row r="38" spans="1:8" ht="12.75">
      <c r="A38" s="32" t="s">
        <v>58</v>
      </c>
      <c r="B38" s="32"/>
      <c r="C38" s="32"/>
      <c r="D38" s="32"/>
      <c r="E38" s="32"/>
      <c r="F38" s="32"/>
      <c r="G38" s="32"/>
      <c r="H38" s="32"/>
    </row>
    <row r="39" spans="1:8" ht="12.75">
      <c r="A39" s="30"/>
      <c r="B39" s="30"/>
      <c r="C39" s="30"/>
      <c r="D39" s="30"/>
      <c r="E39" s="30"/>
      <c r="F39" s="30"/>
      <c r="G39" s="30"/>
      <c r="H39" s="30"/>
    </row>
    <row r="40" spans="1:8" ht="14.25">
      <c r="A40" s="25" t="s">
        <v>47</v>
      </c>
      <c r="B40" s="33" t="s">
        <v>57</v>
      </c>
      <c r="C40" s="33"/>
      <c r="D40" s="33" t="s">
        <v>48</v>
      </c>
      <c r="E40" s="33"/>
      <c r="F40" s="33"/>
      <c r="G40" s="33" t="s">
        <v>49</v>
      </c>
      <c r="H40" s="33"/>
    </row>
    <row r="41" spans="1:8" ht="14.25">
      <c r="A41" s="25" t="s">
        <v>50</v>
      </c>
      <c r="B41" s="33" t="s">
        <v>51</v>
      </c>
      <c r="C41" s="33"/>
      <c r="D41" s="33" t="s">
        <v>52</v>
      </c>
      <c r="E41" s="33"/>
      <c r="F41" s="33"/>
      <c r="G41" s="33" t="s">
        <v>53</v>
      </c>
      <c r="H41" s="33"/>
    </row>
    <row r="42" spans="1:9" ht="15">
      <c r="A42" s="26"/>
      <c r="B42" s="27"/>
      <c r="C42" s="27"/>
      <c r="D42" s="33" t="s">
        <v>54</v>
      </c>
      <c r="E42" s="33"/>
      <c r="F42" s="33"/>
      <c r="G42" s="33" t="s">
        <v>55</v>
      </c>
      <c r="H42" s="33"/>
      <c r="I42" s="3"/>
    </row>
    <row r="43" spans="1:8" ht="15">
      <c r="A43" s="4"/>
      <c r="B43" s="5"/>
      <c r="C43" s="5"/>
      <c r="D43" s="5"/>
      <c r="E43" s="5"/>
      <c r="F43" s="5"/>
      <c r="G43" s="5"/>
      <c r="H43" s="5"/>
    </row>
  </sheetData>
  <sheetProtection selectLockedCells="1"/>
  <mergeCells count="20">
    <mergeCell ref="B26:C26"/>
    <mergeCell ref="D26:E26"/>
    <mergeCell ref="F26:H26"/>
    <mergeCell ref="A1:H1"/>
    <mergeCell ref="A2:H2"/>
    <mergeCell ref="A3:H3"/>
    <mergeCell ref="A6:H6"/>
    <mergeCell ref="B7:C7"/>
    <mergeCell ref="D7:E7"/>
    <mergeCell ref="F7:H7"/>
    <mergeCell ref="A37:H37"/>
    <mergeCell ref="A38:H38"/>
    <mergeCell ref="D42:F42"/>
    <mergeCell ref="G42:H42"/>
    <mergeCell ref="B40:C40"/>
    <mergeCell ref="D40:F40"/>
    <mergeCell ref="G40:H40"/>
    <mergeCell ref="B41:C41"/>
    <mergeCell ref="D41:F41"/>
    <mergeCell ref="G41:H4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2014-05-26T17:59:04Z</cp:lastPrinted>
  <dcterms:created xsi:type="dcterms:W3CDTF">2013-05-15T13:41:02Z</dcterms:created>
  <dcterms:modified xsi:type="dcterms:W3CDTF">2015-06-01T12:43:14Z</dcterms:modified>
  <cp:category/>
  <cp:version/>
  <cp:contentType/>
  <cp:contentStatus/>
</cp:coreProperties>
</file>