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595" windowHeight="9720" activeTab="0"/>
  </bookViews>
  <sheets>
    <sheet name="6º Bim. 2013" sheetId="1" r:id="rId1"/>
  </sheets>
  <definedNames>
    <definedName name="_xlfn.SUMIFS" hidden="1">#NAME?</definedName>
    <definedName name="_xlnm.Print_Area" localSheetId="0">'6º Bim. 2013'!$A$1:$P$36</definedName>
    <definedName name="Z_FED31D73_12BC_4C9A_9468_72952A34E245_.wvu.PrintArea" localSheetId="0" hidden="1">'6º Bim. 2013'!$A$1:$P$42</definedName>
  </definedNames>
  <calcPr fullCalcOnLoad="1"/>
</workbook>
</file>

<file path=xl/sharedStrings.xml><?xml version="1.0" encoding="utf-8"?>
<sst xmlns="http://schemas.openxmlformats.org/spreadsheetml/2006/main" count="57" uniqueCount="52">
  <si>
    <t>RECEITA CORRENTE LÍQUIDA</t>
  </si>
  <si>
    <t>(Artigo 2º, Inciso IV e 53, Inciso I da LC. 101/00)</t>
  </si>
  <si>
    <t xml:space="preserve">ADMINISTRAÇÃO DIRETA, INDIRETA E FUNDACIONAL </t>
  </si>
  <si>
    <t>MUNICÍPIO DE ATIBAIA</t>
  </si>
  <si>
    <t>Valores expressos em R$</t>
  </si>
  <si>
    <t>RECEITAS CORRENTES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</si>
  <si>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</si>
  <si>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</si>
  <si>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</si>
  <si>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</si>
  <si>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</si>
  <si>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</si>
  <si>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</si>
  <si>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</si>
  <si>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</si>
  <si>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</si>
  <si>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</si>
  <si>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MÊS DE REF: DEZEMBRO</t>
  </si>
  <si>
    <t>TOTAL</t>
  </si>
  <si>
    <t>Apuração Bimestre Anterior</t>
  </si>
  <si>
    <t>Previsão atualizadada Exercício</t>
  </si>
  <si>
    <t xml:space="preserve">ADMINISTRAÇÃO DIRETA </t>
  </si>
  <si>
    <t xml:space="preserve">ADMINISTRAÇÃO INDIRETA </t>
  </si>
  <si>
    <t xml:space="preserve">    Subtotal</t>
  </si>
  <si>
    <t xml:space="preserve">( - ) DEDUÇÕES </t>
  </si>
  <si>
    <t xml:space="preserve">    </t>
  </si>
  <si>
    <t>Receita Tributária</t>
  </si>
  <si>
    <t>Receita de Contribuições</t>
  </si>
  <si>
    <t>Receita Patrimonial</t>
  </si>
  <si>
    <t>Transferências Correntes</t>
  </si>
  <si>
    <t>Outras Receitas Correntes</t>
  </si>
  <si>
    <t>Autarquias</t>
  </si>
  <si>
    <t>Receita de Serviços</t>
  </si>
  <si>
    <t>Fundações Públicas</t>
  </si>
  <si>
    <t>Empresas Estatais Dependentes</t>
  </si>
  <si>
    <t>Receitas Transf. Intrag. Adm. Dir/Ind.e Fund.</t>
  </si>
  <si>
    <t>Contrib. Serv. Reg.Própr.Previdência</t>
  </si>
  <si>
    <t>Compensação Financ.entre Reg. Prev.</t>
  </si>
  <si>
    <t>FUNDEB</t>
  </si>
  <si>
    <t>Anulação de Restos a Pagar</t>
  </si>
  <si>
    <t>Outras</t>
  </si>
  <si>
    <t>6º BIMESTRE DE 2013</t>
  </si>
  <si>
    <t>Saulo Pedroso de Souza</t>
  </si>
  <si>
    <t>Prefeito Municipal</t>
  </si>
  <si>
    <t>Rubens André Bueno</t>
  </si>
  <si>
    <t>Antonia Aparecida Cintra</t>
  </si>
  <si>
    <t>CRC 1SP 199.780/O-0</t>
  </si>
  <si>
    <t>Rita de Cássia G. e Martins</t>
  </si>
  <si>
    <t>Secret. de Planej e Finanças</t>
  </si>
  <si>
    <t>Gerente de Div. de Controladoria</t>
  </si>
  <si>
    <t>CRC 1SP 173.493/O-7</t>
  </si>
  <si>
    <t>Ass. de Controle Interno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</si>
</sst>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 style="thin">
        <color rgb="FFE5E5E5"/>
      </right>
      <top>
        <color indexed="63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3" fillId="0" borderId="0" xfId="52" applyFont="1" applyAlignment="1" applyProtection="1">
      <alignment vertical="center"/>
      <protection hidden="1"/>
    </xf>
    <xf numFmtId="0" fontId="0" fillId="0" borderId="0" xfId="52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4" fillId="0" borderId="0" xfId="52" applyFont="1" applyAlignment="1" applyProtection="1">
      <alignment vertical="center"/>
      <protection hidden="1"/>
    </xf>
    <xf numFmtId="0" fontId="4" fillId="0" borderId="10" xfId="52" applyFont="1" applyBorder="1" applyAlignment="1" applyProtection="1">
      <alignment horizontal="center" vertical="center"/>
      <protection hidden="1"/>
    </xf>
    <xf numFmtId="43" fontId="6" fillId="0" borderId="11" xfId="52" applyNumberFormat="1" applyFont="1" applyBorder="1" applyAlignment="1" applyProtection="1">
      <alignment vertical="center"/>
      <protection hidden="1"/>
    </xf>
    <xf numFmtId="43" fontId="6" fillId="0" borderId="11" xfId="52" applyNumberFormat="1" applyFont="1" applyBorder="1" applyAlignment="1" applyProtection="1">
      <alignment vertical="center"/>
      <protection locked="0"/>
    </xf>
    <xf numFmtId="43" fontId="6" fillId="0" borderId="12" xfId="52" applyNumberFormat="1" applyFont="1" applyFill="1" applyBorder="1" applyAlignment="1" applyProtection="1">
      <alignment vertical="center"/>
      <protection locked="0"/>
    </xf>
    <xf numFmtId="0" fontId="6" fillId="0" borderId="10" xfId="52" applyFont="1" applyBorder="1" applyAlignment="1" applyProtection="1">
      <alignment vertical="center"/>
      <protection hidden="1"/>
    </xf>
    <xf numFmtId="43" fontId="6" fillId="0" borderId="12" xfId="52" applyNumberFormat="1" applyFont="1" applyBorder="1" applyAlignment="1" applyProtection="1">
      <alignment vertical="center"/>
      <protection hidden="1"/>
    </xf>
    <xf numFmtId="43" fontId="6" fillId="0" borderId="12" xfId="52" applyNumberFormat="1" applyFont="1" applyFill="1" applyBorder="1" applyAlignment="1" applyProtection="1">
      <alignment vertical="center"/>
      <protection hidden="1"/>
    </xf>
    <xf numFmtId="0" fontId="4" fillId="32" borderId="10" xfId="52" applyFont="1" applyFill="1" applyBorder="1" applyAlignment="1" applyProtection="1">
      <alignment horizontal="center" vertical="center"/>
      <protection hidden="1"/>
    </xf>
    <xf numFmtId="43" fontId="4" fillId="32" borderId="11" xfId="52" applyNumberFormat="1" applyFont="1" applyFill="1" applyBorder="1" applyAlignment="1" applyProtection="1">
      <alignment vertical="center"/>
      <protection hidden="1"/>
    </xf>
    <xf numFmtId="43" fontId="4" fillId="32" borderId="12" xfId="52" applyNumberFormat="1" applyFont="1" applyFill="1" applyBorder="1" applyAlignment="1" applyProtection="1">
      <alignment vertical="center"/>
      <protection hidden="1"/>
    </xf>
    <xf numFmtId="0" fontId="4" fillId="32" borderId="13" xfId="52" applyFont="1" applyFill="1" applyBorder="1" applyAlignment="1" applyProtection="1">
      <alignment horizontal="center" vertical="center"/>
      <protection hidden="1"/>
    </xf>
    <xf numFmtId="43" fontId="4" fillId="32" borderId="14" xfId="52" applyNumberFormat="1" applyFont="1" applyFill="1" applyBorder="1" applyAlignment="1" applyProtection="1">
      <alignment vertical="center"/>
      <protection hidden="1"/>
    </xf>
    <xf numFmtId="43" fontId="4" fillId="32" borderId="15" xfId="52" applyNumberFormat="1" applyFont="1" applyFill="1" applyBorder="1" applyAlignment="1" applyProtection="1">
      <alignment vertical="center"/>
      <protection hidden="1"/>
    </xf>
    <xf numFmtId="0" fontId="6" fillId="0" borderId="10" xfId="52" applyFont="1" applyBorder="1" applyAlignment="1" applyProtection="1">
      <alignment horizontal="left" vertical="center" indent="1"/>
      <protection hidden="1"/>
    </xf>
    <xf numFmtId="0" fontId="45" fillId="0" borderId="0" xfId="52" applyFont="1" applyAlignment="1" applyProtection="1">
      <alignment horizontal="left" vertical="center" indent="1"/>
      <protection hidden="1"/>
    </xf>
    <xf numFmtId="49" fontId="0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6" fillId="33" borderId="16" xfId="52" applyFont="1" applyFill="1" applyBorder="1" applyAlignment="1" applyProtection="1">
      <alignment horizontal="center" vertical="center" wrapText="1"/>
      <protection hidden="1"/>
    </xf>
    <xf numFmtId="0" fontId="46" fillId="33" borderId="11" xfId="52" applyFont="1" applyFill="1" applyBorder="1" applyAlignment="1" applyProtection="1">
      <alignment horizontal="center" vertical="center" wrapText="1"/>
      <protection hidden="1"/>
    </xf>
    <xf numFmtId="0" fontId="47" fillId="0" borderId="0" xfId="52" applyFont="1" applyAlignment="1" applyProtection="1">
      <alignment horizontal="center" vertical="center"/>
      <protection hidden="1"/>
    </xf>
    <xf numFmtId="0" fontId="45" fillId="0" borderId="0" xfId="52" applyFont="1" applyAlignment="1" applyProtection="1">
      <alignment horizontal="center" vertical="center"/>
      <protection hidden="1"/>
    </xf>
    <xf numFmtId="0" fontId="46" fillId="33" borderId="17" xfId="52" applyFont="1" applyFill="1" applyBorder="1" applyAlignment="1" applyProtection="1">
      <alignment horizontal="center" vertical="center" wrapText="1"/>
      <protection hidden="1"/>
    </xf>
    <xf numFmtId="0" fontId="46" fillId="33" borderId="18" xfId="52" applyFont="1" applyFill="1" applyBorder="1" applyAlignment="1" applyProtection="1">
      <alignment horizontal="center" vertical="center" wrapText="1"/>
      <protection hidden="1"/>
    </xf>
    <xf numFmtId="0" fontId="5" fillId="0" borderId="0" xfId="52" applyFont="1" applyBorder="1" applyAlignment="1" applyProtection="1">
      <alignment horizontal="right" vertical="center"/>
      <protection hidden="1"/>
    </xf>
    <xf numFmtId="0" fontId="46" fillId="33" borderId="19" xfId="52" applyFont="1" applyFill="1" applyBorder="1" applyAlignment="1" applyProtection="1">
      <alignment horizontal="center" vertical="center" wrapText="1"/>
      <protection hidden="1"/>
    </xf>
    <xf numFmtId="0" fontId="46" fillId="33" borderId="12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_Plan1 2 2" xfId="52"/>
    <cellStyle name="Nota" xfId="53"/>
    <cellStyle name="Percent" xfId="54"/>
    <cellStyle name="Porcentagem 2" xfId="55"/>
    <cellStyle name="Saída" xfId="56"/>
    <cellStyle name="Comm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tabSelected="1" zoomScalePageLayoutView="0" workbookViewId="0" topLeftCell="B28">
      <selection activeCell="N38" sqref="N38:P38"/>
    </sheetView>
  </sheetViews>
  <sheetFormatPr defaultColWidth="9.140625" defaultRowHeight="12.75"/>
  <cols>
    <col min="1" max="1" width="40.7109375" style="1" customWidth="1"/>
    <col min="2" max="16" width="14.7109375" style="1" customWidth="1"/>
    <col min="17" max="16384" width="9.140625" style="1" customWidth="1"/>
  </cols>
  <sheetData>
    <row r="1" spans="1:16" ht="23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8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8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8">
      <c r="A4" s="20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8">
      <c r="A5" s="20" t="s">
        <v>41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9" t="s">
        <v>4</v>
      </c>
      <c r="P6" s="29"/>
    </row>
    <row r="7" spans="1:16" ht="19.5" customHeight="1" thickTop="1">
      <c r="A7" s="27" t="s">
        <v>5</v>
      </c>
      <c r="B7" s="23" t="s">
        <v>6</v>
      </c>
      <c r="C7" s="23" t="s">
        <v>7</v>
      </c>
      <c r="D7" s="23" t="s">
        <v>8</v>
      </c>
      <c r="E7" s="23" t="s">
        <v>9</v>
      </c>
      <c r="F7" s="23" t="s">
        <v>10</v>
      </c>
      <c r="G7" s="23" t="s">
        <v>11</v>
      </c>
      <c r="H7" s="23" t="s">
        <v>12</v>
      </c>
      <c r="I7" s="23" t="s">
        <v>13</v>
      </c>
      <c r="J7" s="23" t="s">
        <v>14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30" t="s">
        <v>20</v>
      </c>
    </row>
    <row r="8" spans="1:16" ht="19.5" customHeight="1">
      <c r="A8" s="28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1"/>
    </row>
    <row r="9" spans="1:16" ht="19.5" customHeight="1">
      <c r="A9" s="13" t="s">
        <v>21</v>
      </c>
      <c r="B9" s="14">
        <f aca="true" t="shared" si="0" ref="B9:P9">SUM(B10:B14)</f>
        <v>33315177.67</v>
      </c>
      <c r="C9" s="14">
        <f t="shared" si="0"/>
        <v>29496623.57</v>
      </c>
      <c r="D9" s="14">
        <f t="shared" si="0"/>
        <v>39597864.36</v>
      </c>
      <c r="E9" s="14">
        <f t="shared" si="0"/>
        <v>26717501.130000003</v>
      </c>
      <c r="F9" s="14">
        <f t="shared" si="0"/>
        <v>24511936.77</v>
      </c>
      <c r="G9" s="14">
        <f t="shared" si="0"/>
        <v>28050066.490000002</v>
      </c>
      <c r="H9" s="14">
        <f t="shared" si="0"/>
        <v>25398797.45</v>
      </c>
      <c r="I9" s="14">
        <f t="shared" si="0"/>
        <v>23698321.900000002</v>
      </c>
      <c r="J9" s="14">
        <f t="shared" si="0"/>
        <v>25950507.97</v>
      </c>
      <c r="K9" s="14">
        <f t="shared" si="0"/>
        <v>25846475.98</v>
      </c>
      <c r="L9" s="14">
        <f t="shared" si="0"/>
        <v>26211535.54</v>
      </c>
      <c r="M9" s="14">
        <f t="shared" si="0"/>
        <v>29916074.030000005</v>
      </c>
      <c r="N9" s="14">
        <f t="shared" si="0"/>
        <v>338710882.86</v>
      </c>
      <c r="O9" s="14">
        <f t="shared" si="0"/>
        <v>332507584.71999997</v>
      </c>
      <c r="P9" s="15">
        <f t="shared" si="0"/>
        <v>331023044.92</v>
      </c>
    </row>
    <row r="10" spans="1:16" ht="19.5" customHeight="1">
      <c r="A10" s="19" t="s">
        <v>26</v>
      </c>
      <c r="B10" s="7">
        <v>7379253.99</v>
      </c>
      <c r="C10" s="7">
        <v>8326494.41</v>
      </c>
      <c r="D10" s="7">
        <v>20371568.9</v>
      </c>
      <c r="E10" s="7">
        <v>7916397.63</v>
      </c>
      <c r="F10" s="7">
        <v>7227137.28</v>
      </c>
      <c r="G10" s="7">
        <v>7792978.32</v>
      </c>
      <c r="H10" s="7">
        <v>7100802.06</v>
      </c>
      <c r="I10" s="7">
        <v>7572220.18</v>
      </c>
      <c r="J10" s="7">
        <v>7062206.63</v>
      </c>
      <c r="K10" s="7">
        <v>7224350.21</v>
      </c>
      <c r="L10" s="8">
        <v>8353720.74</v>
      </c>
      <c r="M10" s="8">
        <v>8230296.62</v>
      </c>
      <c r="N10" s="7">
        <f>SUM(B10:M10)</f>
        <v>104557426.97</v>
      </c>
      <c r="O10" s="8">
        <v>103260954.18</v>
      </c>
      <c r="P10" s="9">
        <v>98750800</v>
      </c>
    </row>
    <row r="11" spans="1:16" ht="19.5" customHeight="1">
      <c r="A11" s="19" t="s">
        <v>27</v>
      </c>
      <c r="B11" s="7">
        <v>336098.05</v>
      </c>
      <c r="C11" s="7">
        <v>347046.89</v>
      </c>
      <c r="D11" s="7">
        <v>297055.57</v>
      </c>
      <c r="E11" s="7">
        <v>317185.91</v>
      </c>
      <c r="F11" s="7">
        <v>291745.31</v>
      </c>
      <c r="G11" s="7">
        <v>285074.84</v>
      </c>
      <c r="H11" s="7">
        <v>259281.79</v>
      </c>
      <c r="I11" s="7">
        <v>315150.12</v>
      </c>
      <c r="J11" s="7">
        <v>298961.64</v>
      </c>
      <c r="K11" s="7">
        <v>283036.6</v>
      </c>
      <c r="L11" s="8">
        <v>341466.53</v>
      </c>
      <c r="M11" s="8">
        <v>306804.84</v>
      </c>
      <c r="N11" s="7">
        <f>SUM(B11:M11)</f>
        <v>3678908.09</v>
      </c>
      <c r="O11" s="8">
        <v>3724308.41</v>
      </c>
      <c r="P11" s="9">
        <v>3890000</v>
      </c>
    </row>
    <row r="12" spans="1:16" ht="19.5" customHeight="1">
      <c r="A12" s="19" t="s">
        <v>28</v>
      </c>
      <c r="B12" s="7">
        <v>162644.27</v>
      </c>
      <c r="C12" s="7">
        <v>142624.77</v>
      </c>
      <c r="D12" s="7">
        <v>195011.59</v>
      </c>
      <c r="E12" s="7">
        <v>266272.42</v>
      </c>
      <c r="F12" s="7">
        <v>291446.43</v>
      </c>
      <c r="G12" s="7">
        <v>316698.63</v>
      </c>
      <c r="H12" s="7">
        <v>387516.52</v>
      </c>
      <c r="I12" s="7">
        <v>365539.5</v>
      </c>
      <c r="J12" s="7">
        <v>375859.51</v>
      </c>
      <c r="K12" s="7">
        <v>394856.64</v>
      </c>
      <c r="L12" s="8">
        <v>316829.77</v>
      </c>
      <c r="M12" s="8">
        <v>293771.49</v>
      </c>
      <c r="N12" s="7">
        <f>SUM(B12:M12)</f>
        <v>3509071.54</v>
      </c>
      <c r="O12" s="8">
        <v>3159029.39</v>
      </c>
      <c r="P12" s="9">
        <v>5621201.09</v>
      </c>
    </row>
    <row r="13" spans="1:16" ht="19.5" customHeight="1">
      <c r="A13" s="19" t="s">
        <v>29</v>
      </c>
      <c r="B13" s="7">
        <v>24528066.51</v>
      </c>
      <c r="C13" s="7">
        <v>19946217.69</v>
      </c>
      <c r="D13" s="7">
        <v>17904014.33</v>
      </c>
      <c r="E13" s="7">
        <v>17309323.8</v>
      </c>
      <c r="F13" s="7">
        <v>15849185.49</v>
      </c>
      <c r="G13" s="7">
        <v>18892153.45</v>
      </c>
      <c r="H13" s="7">
        <v>16437000.88</v>
      </c>
      <c r="I13" s="7">
        <v>14322254.64</v>
      </c>
      <c r="J13" s="7">
        <v>17110937.29</v>
      </c>
      <c r="K13" s="7">
        <v>16937352.18</v>
      </c>
      <c r="L13" s="8">
        <v>15717948.04</v>
      </c>
      <c r="M13" s="8">
        <v>19606796.35</v>
      </c>
      <c r="N13" s="7">
        <f>SUM(B13:M13)</f>
        <v>214561250.64999998</v>
      </c>
      <c r="O13" s="8">
        <v>210833050.48</v>
      </c>
      <c r="P13" s="9">
        <v>201615638.83</v>
      </c>
    </row>
    <row r="14" spans="1:16" ht="19.5" customHeight="1">
      <c r="A14" s="19" t="s">
        <v>30</v>
      </c>
      <c r="B14" s="7">
        <v>909114.85</v>
      </c>
      <c r="C14" s="7">
        <v>734239.81</v>
      </c>
      <c r="D14" s="7">
        <v>830213.97</v>
      </c>
      <c r="E14" s="7">
        <v>908321.37</v>
      </c>
      <c r="F14" s="7">
        <v>852422.26</v>
      </c>
      <c r="G14" s="7">
        <v>763161.25</v>
      </c>
      <c r="H14" s="7">
        <v>1214196.2</v>
      </c>
      <c r="I14" s="7">
        <v>1123157.46</v>
      </c>
      <c r="J14" s="7">
        <v>1102542.9</v>
      </c>
      <c r="K14" s="7">
        <v>1006880.35</v>
      </c>
      <c r="L14" s="8">
        <v>1481570.46</v>
      </c>
      <c r="M14" s="8">
        <v>1478404.73</v>
      </c>
      <c r="N14" s="7">
        <f>SUM(B14:M14)</f>
        <v>12404225.61</v>
      </c>
      <c r="O14" s="8">
        <v>11530242.26</v>
      </c>
      <c r="P14" s="9">
        <v>21145405</v>
      </c>
    </row>
    <row r="15" spans="1:16" ht="19.5" customHeight="1">
      <c r="A15" s="13" t="s">
        <v>22</v>
      </c>
      <c r="B15" s="14">
        <f aca="true" t="shared" si="1" ref="B15:P15">SUM(B16:B22)</f>
        <v>0</v>
      </c>
      <c r="C15" s="14">
        <f t="shared" si="1"/>
        <v>0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 s="14">
        <f t="shared" si="1"/>
        <v>0</v>
      </c>
      <c r="N15" s="14">
        <f t="shared" si="1"/>
        <v>0</v>
      </c>
      <c r="O15" s="14">
        <f t="shared" si="1"/>
        <v>0</v>
      </c>
      <c r="P15" s="15">
        <f t="shared" si="1"/>
        <v>0</v>
      </c>
    </row>
    <row r="16" spans="1:16" ht="19.5" customHeight="1">
      <c r="A16" s="19" t="s">
        <v>31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f aca="true" t="shared" si="2" ref="N16:N22">SUM(B16:M16)</f>
        <v>0</v>
      </c>
      <c r="O16" s="7">
        <v>0</v>
      </c>
      <c r="P16" s="11">
        <v>0</v>
      </c>
    </row>
    <row r="17" spans="1:16" ht="19.5" customHeight="1">
      <c r="A17" s="19" t="s">
        <v>26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8"/>
      <c r="N17" s="7">
        <f t="shared" si="2"/>
        <v>0</v>
      </c>
      <c r="O17" s="8"/>
      <c r="P17" s="9"/>
    </row>
    <row r="18" spans="1:16" ht="19.5" customHeight="1">
      <c r="A18" s="19" t="s">
        <v>28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8"/>
      <c r="N18" s="7">
        <f t="shared" si="2"/>
        <v>0</v>
      </c>
      <c r="O18" s="8"/>
      <c r="P18" s="9"/>
    </row>
    <row r="19" spans="1:16" ht="19.5" customHeight="1">
      <c r="A19" s="19" t="s">
        <v>32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8"/>
      <c r="N19" s="7">
        <f t="shared" si="2"/>
        <v>0</v>
      </c>
      <c r="O19" s="8"/>
      <c r="P19" s="9"/>
    </row>
    <row r="20" spans="1:16" ht="19.5" customHeight="1">
      <c r="A20" s="19" t="s">
        <v>30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8"/>
      <c r="N20" s="7">
        <f t="shared" si="2"/>
        <v>0</v>
      </c>
      <c r="O20" s="8"/>
      <c r="P20" s="9"/>
    </row>
    <row r="21" spans="1:16" ht="19.5" customHeight="1">
      <c r="A21" s="19" t="s">
        <v>33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8"/>
      <c r="N21" s="7">
        <f t="shared" si="2"/>
        <v>0</v>
      </c>
      <c r="O21" s="8"/>
      <c r="P21" s="9"/>
    </row>
    <row r="22" spans="1:16" ht="19.5" customHeight="1">
      <c r="A22" s="19" t="s">
        <v>34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8"/>
      <c r="N22" s="7">
        <f t="shared" si="2"/>
        <v>0</v>
      </c>
      <c r="O22" s="8"/>
      <c r="P22" s="9"/>
    </row>
    <row r="23" spans="1:16" ht="19.5" customHeight="1">
      <c r="A23" s="13" t="s">
        <v>23</v>
      </c>
      <c r="B23" s="14">
        <f aca="true" t="shared" si="3" ref="B23:P23">SUM(B9+B15)</f>
        <v>33315177.67</v>
      </c>
      <c r="C23" s="14">
        <f t="shared" si="3"/>
        <v>29496623.57</v>
      </c>
      <c r="D23" s="14">
        <f t="shared" si="3"/>
        <v>39597864.36</v>
      </c>
      <c r="E23" s="14">
        <f t="shared" si="3"/>
        <v>26717501.130000003</v>
      </c>
      <c r="F23" s="14">
        <f t="shared" si="3"/>
        <v>24511936.77</v>
      </c>
      <c r="G23" s="14">
        <f t="shared" si="3"/>
        <v>28050066.490000002</v>
      </c>
      <c r="H23" s="14">
        <f t="shared" si="3"/>
        <v>25398797.45</v>
      </c>
      <c r="I23" s="14">
        <f t="shared" si="3"/>
        <v>23698321.900000002</v>
      </c>
      <c r="J23" s="14">
        <f t="shared" si="3"/>
        <v>25950507.97</v>
      </c>
      <c r="K23" s="14">
        <f t="shared" si="3"/>
        <v>25846475.98</v>
      </c>
      <c r="L23" s="14">
        <f t="shared" si="3"/>
        <v>26211535.54</v>
      </c>
      <c r="M23" s="14">
        <f t="shared" si="3"/>
        <v>29916074.030000005</v>
      </c>
      <c r="N23" s="14">
        <f t="shared" si="3"/>
        <v>338710882.86</v>
      </c>
      <c r="O23" s="14">
        <f t="shared" si="3"/>
        <v>332507584.71999997</v>
      </c>
      <c r="P23" s="15">
        <f t="shared" si="3"/>
        <v>331023044.92</v>
      </c>
    </row>
    <row r="24" spans="1:16" ht="19.5" customHeight="1">
      <c r="A24" s="6" t="s">
        <v>24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2"/>
    </row>
    <row r="25" spans="1:16" ht="19.5" customHeight="1">
      <c r="A25" s="19" t="s">
        <v>35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8"/>
      <c r="N25" s="7">
        <v>0</v>
      </c>
      <c r="O25" s="8"/>
      <c r="P25" s="9"/>
    </row>
    <row r="26" spans="1:16" ht="19.5" customHeight="1">
      <c r="A26" s="19" t="s">
        <v>36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8"/>
      <c r="N26" s="7">
        <v>0</v>
      </c>
      <c r="O26" s="8"/>
      <c r="P26" s="9"/>
    </row>
    <row r="27" spans="1:16" ht="19.5" customHeight="1">
      <c r="A27" s="19" t="s">
        <v>37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8"/>
      <c r="N27" s="7">
        <v>0</v>
      </c>
      <c r="O27" s="8"/>
      <c r="P27" s="9"/>
    </row>
    <row r="28" spans="1:16" ht="19.5" customHeight="1">
      <c r="A28" s="19" t="s">
        <v>38</v>
      </c>
      <c r="B28" s="7">
        <v>3588741.76</v>
      </c>
      <c r="C28" s="7">
        <v>2802313.64</v>
      </c>
      <c r="D28" s="7">
        <v>2309878.35</v>
      </c>
      <c r="E28" s="7">
        <v>2202585.9</v>
      </c>
      <c r="F28" s="7">
        <v>1989195.82</v>
      </c>
      <c r="G28" s="7">
        <v>2445234.84</v>
      </c>
      <c r="H28" s="7">
        <v>2056748.98</v>
      </c>
      <c r="I28" s="7">
        <v>1827388.37</v>
      </c>
      <c r="J28" s="7">
        <v>2004365.25</v>
      </c>
      <c r="K28" s="7">
        <v>2052089.83</v>
      </c>
      <c r="L28" s="8">
        <v>1969797.09</v>
      </c>
      <c r="M28" s="8">
        <v>2516973.12</v>
      </c>
      <c r="N28" s="7">
        <f>SUM(B28:M28)</f>
        <v>27765312.950000003</v>
      </c>
      <c r="O28" s="8">
        <v>26929256.41</v>
      </c>
      <c r="P28" s="9">
        <v>24791600</v>
      </c>
    </row>
    <row r="29" spans="1:16" ht="19.5" customHeight="1">
      <c r="A29" s="19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8"/>
      <c r="N29" s="7">
        <v>0</v>
      </c>
      <c r="O29" s="8"/>
      <c r="P29" s="9"/>
    </row>
    <row r="30" spans="1:16" ht="19.5" customHeight="1">
      <c r="A30" s="19" t="s">
        <v>40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7">
        <v>0</v>
      </c>
      <c r="O30" s="8"/>
      <c r="P30" s="9"/>
    </row>
    <row r="31" spans="1:16" ht="19.5" customHeight="1">
      <c r="A31" s="10" t="s">
        <v>25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>
        <v>0</v>
      </c>
      <c r="O31" s="7"/>
      <c r="P31" s="12"/>
    </row>
    <row r="32" spans="1:16" ht="19.5" customHeight="1">
      <c r="A32" s="13" t="s">
        <v>23</v>
      </c>
      <c r="B32" s="14">
        <f aca="true" t="shared" si="4" ref="B32:P32">SUM(B24:B31)</f>
        <v>3588741.76</v>
      </c>
      <c r="C32" s="14">
        <f t="shared" si="4"/>
        <v>2802313.64</v>
      </c>
      <c r="D32" s="14">
        <f t="shared" si="4"/>
        <v>2309878.35</v>
      </c>
      <c r="E32" s="14">
        <f t="shared" si="4"/>
        <v>2202585.9</v>
      </c>
      <c r="F32" s="14">
        <f t="shared" si="4"/>
        <v>1989195.82</v>
      </c>
      <c r="G32" s="14">
        <f t="shared" si="4"/>
        <v>2445234.84</v>
      </c>
      <c r="H32" s="14">
        <f t="shared" si="4"/>
        <v>2056748.98</v>
      </c>
      <c r="I32" s="14">
        <f t="shared" si="4"/>
        <v>1827388.37</v>
      </c>
      <c r="J32" s="14">
        <f t="shared" si="4"/>
        <v>2004365.25</v>
      </c>
      <c r="K32" s="14">
        <f t="shared" si="4"/>
        <v>2052089.83</v>
      </c>
      <c r="L32" s="14">
        <f t="shared" si="4"/>
        <v>1969797.09</v>
      </c>
      <c r="M32" s="14">
        <f t="shared" si="4"/>
        <v>2516973.12</v>
      </c>
      <c r="N32" s="14">
        <f t="shared" si="4"/>
        <v>27765312.950000003</v>
      </c>
      <c r="O32" s="14">
        <f t="shared" si="4"/>
        <v>26929256.41</v>
      </c>
      <c r="P32" s="15">
        <f t="shared" si="4"/>
        <v>24791600</v>
      </c>
    </row>
    <row r="33" spans="1:16" ht="19.5" customHeight="1" thickBot="1">
      <c r="A33" s="16" t="s">
        <v>0</v>
      </c>
      <c r="B33" s="17">
        <f aca="true" t="shared" si="5" ref="B33:P33">B23-B32</f>
        <v>29726435.910000004</v>
      </c>
      <c r="C33" s="17">
        <f t="shared" si="5"/>
        <v>26694309.93</v>
      </c>
      <c r="D33" s="17">
        <f t="shared" si="5"/>
        <v>37287986.01</v>
      </c>
      <c r="E33" s="17">
        <f t="shared" si="5"/>
        <v>24514915.230000004</v>
      </c>
      <c r="F33" s="17">
        <f t="shared" si="5"/>
        <v>22522740.95</v>
      </c>
      <c r="G33" s="17">
        <f t="shared" si="5"/>
        <v>25604831.650000002</v>
      </c>
      <c r="H33" s="17">
        <f t="shared" si="5"/>
        <v>23342048.47</v>
      </c>
      <c r="I33" s="17">
        <f t="shared" si="5"/>
        <v>21870933.53</v>
      </c>
      <c r="J33" s="17">
        <f t="shared" si="5"/>
        <v>23946142.72</v>
      </c>
      <c r="K33" s="17">
        <f t="shared" si="5"/>
        <v>23794386.15</v>
      </c>
      <c r="L33" s="17">
        <f t="shared" si="5"/>
        <v>24241738.45</v>
      </c>
      <c r="M33" s="17">
        <f t="shared" si="5"/>
        <v>27399100.910000004</v>
      </c>
      <c r="N33" s="17">
        <f t="shared" si="5"/>
        <v>310945569.91</v>
      </c>
      <c r="O33" s="17">
        <f t="shared" si="5"/>
        <v>305578328.30999994</v>
      </c>
      <c r="P33" s="18">
        <f t="shared" si="5"/>
        <v>306231444.92</v>
      </c>
    </row>
    <row r="34" ht="13.5" thickTop="1"/>
    <row r="35" spans="1:16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5">
      <c r="A36" s="22" t="s">
        <v>42</v>
      </c>
      <c r="B36" s="22"/>
      <c r="C36" s="22"/>
      <c r="D36" s="22" t="s">
        <v>44</v>
      </c>
      <c r="E36" s="22"/>
      <c r="F36" s="22"/>
      <c r="G36" s="22"/>
      <c r="H36" s="22"/>
      <c r="I36" s="22" t="s">
        <v>45</v>
      </c>
      <c r="J36" s="22"/>
      <c r="K36" s="22"/>
      <c r="L36" s="22"/>
      <c r="M36" s="21"/>
      <c r="N36" s="22" t="s">
        <v>47</v>
      </c>
      <c r="O36" s="22"/>
      <c r="P36" s="22"/>
    </row>
    <row r="37" spans="1:16" ht="15">
      <c r="A37" s="22" t="s">
        <v>43</v>
      </c>
      <c r="B37" s="22"/>
      <c r="C37" s="22"/>
      <c r="D37" s="22" t="s">
        <v>48</v>
      </c>
      <c r="E37" s="22"/>
      <c r="F37" s="22"/>
      <c r="G37" s="22"/>
      <c r="H37" s="22"/>
      <c r="I37" s="22" t="s">
        <v>49</v>
      </c>
      <c r="J37" s="22"/>
      <c r="K37" s="22"/>
      <c r="L37" s="22"/>
      <c r="M37" s="4"/>
      <c r="N37" s="22" t="s">
        <v>51</v>
      </c>
      <c r="O37" s="22"/>
      <c r="P37" s="22"/>
    </row>
    <row r="38" spans="9:16" ht="15">
      <c r="I38" s="22" t="s">
        <v>46</v>
      </c>
      <c r="J38" s="22"/>
      <c r="K38" s="22"/>
      <c r="L38" s="22"/>
      <c r="N38" s="22" t="s">
        <v>50</v>
      </c>
      <c r="O38" s="22"/>
      <c r="P38" s="22"/>
    </row>
  </sheetData>
  <sheetProtection selectLockedCells="1"/>
  <mergeCells count="30">
    <mergeCell ref="O7:O8"/>
    <mergeCell ref="P7:P8"/>
    <mergeCell ref="H7:H8"/>
    <mergeCell ref="I7:I8"/>
    <mergeCell ref="A1:P1"/>
    <mergeCell ref="A2:P2"/>
    <mergeCell ref="A3:P3"/>
    <mergeCell ref="A7:A8"/>
    <mergeCell ref="B7:B8"/>
    <mergeCell ref="C7:C8"/>
    <mergeCell ref="L7:L8"/>
    <mergeCell ref="O6:P6"/>
    <mergeCell ref="F7:F8"/>
    <mergeCell ref="N7:N8"/>
    <mergeCell ref="N38:P38"/>
    <mergeCell ref="I36:L36"/>
    <mergeCell ref="I37:L37"/>
    <mergeCell ref="I38:L38"/>
    <mergeCell ref="D36:H36"/>
    <mergeCell ref="D37:H37"/>
    <mergeCell ref="A36:C36"/>
    <mergeCell ref="A37:C37"/>
    <mergeCell ref="D7:D8"/>
    <mergeCell ref="E7:E8"/>
    <mergeCell ref="N36:P36"/>
    <mergeCell ref="N37:P37"/>
    <mergeCell ref="J7:J8"/>
    <mergeCell ref="K7:K8"/>
    <mergeCell ref="G7:G8"/>
    <mergeCell ref="M7:M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2013-10-16T18:55:11Z</cp:lastPrinted>
  <dcterms:created xsi:type="dcterms:W3CDTF">2013-01-16T14:01:20Z</dcterms:created>
  <dcterms:modified xsi:type="dcterms:W3CDTF">2014-01-28T19:48:12Z</dcterms:modified>
  <cp:category/>
  <cp:version/>
  <cp:contentType/>
  <cp:contentStatus/>
</cp:coreProperties>
</file>