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5º Bim. 2013" sheetId="1" r:id="rId1"/>
  </sheets>
  <definedNames>
    <definedName name="_xlnm.Print_Area" localSheetId="0">'5º Bim. 2013'!$A$1:$H$42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<sst xmlns="http://schemas.openxmlformats.org/spreadsheetml/2006/main" count="66" uniqueCount="59">
  <si>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</si>
  <si>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</si>
  <si>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</si>
  <si>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</si>
  <si>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</si>
  <si>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</si>
  <si>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</si>
  <si>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</si>
  <si>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</si>
  <si>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</si>
  <si>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</si>
  <si>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</si>
  <si>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</si>
  <si>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</si>
  <si>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</si>
  <si>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</si>
  <si>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</si>
  <si>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</si>
  <si>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</si>
  <si>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</si>
  <si>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</si>
  <si>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</si>
  <si>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</si>
  <si>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</si>
  <si>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</si>
  <si>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</si>
  <si>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</si>
  <si>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</si>
  <si>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</si>
  <si>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</si>
  <si>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</si>
  <si>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</si>
  <si>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</si>
  <si>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</si>
  <si>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</si>
  <si>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</si>
  <si>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</si>
  <si>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</si>
  <si>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</si>
  <si>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</si>
  <si>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</si>
  <si>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</si>
  <si>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Reserva de Contingência (E)</t>
  </si>
  <si>
    <t>DESPESA TOTAL (C+D)</t>
  </si>
  <si>
    <t>SUPERÁVIT/DÉFICIT (A+B–C-D)</t>
  </si>
  <si>
    <t>Prefeito Municipal</t>
  </si>
  <si>
    <t>Secret. de Planej. e Finanças</t>
  </si>
  <si>
    <t>Rita de Cássia G. e Martins</t>
  </si>
  <si>
    <t>MUNICÍPIO DE ATIBAIA</t>
  </si>
  <si>
    <t>5º BIMESTRE</t>
  </si>
  <si>
    <t>(-) Contas Redutoras (ICMS,FPM,IPI Exp)</t>
  </si>
  <si>
    <t>5º BIMESTRE DE 2013</t>
  </si>
  <si>
    <t>Saulo Pedroso de Souza</t>
  </si>
  <si>
    <t>Rubens André Bueno</t>
  </si>
  <si>
    <t>Antonia Aparecida Cintra</t>
  </si>
  <si>
    <t>Gerente da Div. de Controladoria</t>
  </si>
  <si>
    <t>CRC 1SP 199.780/O-0</t>
  </si>
  <si>
    <t>CRC 1 SP 173.493/O-7</t>
  </si>
  <si>
    <t>Ass. de Controle Interno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</si>
</sst>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1" fillId="0" borderId="0" xfId="50" applyFont="1" applyBorder="1" applyAlignment="1" applyProtection="1">
      <alignment vertical="center"/>
      <protection hidden="1"/>
    </xf>
    <xf numFmtId="39" fontId="0" fillId="0" borderId="0" xfId="0" applyNumberFormat="1" applyFont="1" applyAlignment="1">
      <alignment vertical="center"/>
    </xf>
    <xf numFmtId="39" fontId="23" fillId="0" borderId="0" xfId="50" applyNumberFormat="1" applyFont="1" applyBorder="1" applyAlignment="1" applyProtection="1">
      <alignment vertical="center"/>
      <protection hidden="1"/>
    </xf>
    <xf numFmtId="39" fontId="24" fillId="0" borderId="0" xfId="50" applyNumberFormat="1" applyFont="1" applyFill="1" applyBorder="1" applyAlignment="1" applyProtection="1">
      <alignment vertical="center"/>
      <protection hidden="1"/>
    </xf>
    <xf numFmtId="39" fontId="0" fillId="0" borderId="0" xfId="50" applyNumberFormat="1" applyFont="1" applyBorder="1" applyAlignment="1" applyProtection="1">
      <alignment horizontal="center" vertical="center"/>
      <protection locked="0"/>
    </xf>
    <xf numFmtId="0" fontId="22" fillId="0" borderId="0" xfId="50" applyFont="1" applyAlignment="1" applyProtection="1">
      <alignment horizontal="center" vertical="center"/>
      <protection locked="0"/>
    </xf>
    <xf numFmtId="39" fontId="22" fillId="0" borderId="0" xfId="50" applyNumberFormat="1" applyFont="1" applyAlignment="1" applyProtection="1">
      <alignment horizontal="center" vertical="center"/>
      <protection locked="0"/>
    </xf>
    <xf numFmtId="0" fontId="0" fillId="0" borderId="0" xfId="50" applyFont="1" applyBorder="1" applyAlignment="1" applyProtection="1">
      <alignment horizontal="center" vertical="center"/>
      <protection locked="0"/>
    </xf>
    <xf numFmtId="0" fontId="28" fillId="0" borderId="0" xfId="50" applyFont="1" applyBorder="1" applyAlignment="1" applyProtection="1">
      <alignment horizontal="right" vertical="center"/>
      <protection hidden="1"/>
    </xf>
    <xf numFmtId="39" fontId="0" fillId="0" borderId="0" xfId="50" applyNumberFormat="1" applyFont="1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34" fillId="0" borderId="0" xfId="50" applyFont="1" applyBorder="1" applyAlignment="1" applyProtection="1">
      <alignment horizontal="center" vertical="center"/>
      <protection hidden="1"/>
    </xf>
    <xf numFmtId="0" fontId="35" fillId="0" borderId="0" xfId="50" applyFont="1" applyBorder="1" applyAlignment="1" applyProtection="1">
      <alignment horizontal="center" vertical="center"/>
      <protection hidden="1"/>
    </xf>
    <xf numFmtId="0" fontId="34" fillId="0" borderId="0" xfId="50" applyFont="1" applyBorder="1" applyAlignment="1" applyProtection="1">
      <alignment horizontal="left" vertical="center" indent="1"/>
      <protection hidden="1"/>
    </xf>
    <xf numFmtId="39" fontId="35" fillId="0" borderId="0" xfId="50" applyNumberFormat="1" applyFont="1" applyBorder="1" applyAlignment="1" applyProtection="1">
      <alignment vertical="center"/>
      <protection hidden="1"/>
    </xf>
    <xf numFmtId="39" fontId="36" fillId="0" borderId="0" xfId="50" applyNumberFormat="1" applyFont="1" applyBorder="1" applyAlignment="1" applyProtection="1">
      <alignment vertical="center"/>
      <protection hidden="1"/>
    </xf>
    <xf numFmtId="0" fontId="27" fillId="24" borderId="10" xfId="50" applyFont="1" applyFill="1" applyBorder="1" applyAlignment="1" applyProtection="1">
      <alignment horizontal="center" vertical="center"/>
      <protection hidden="1"/>
    </xf>
    <xf numFmtId="39" fontId="27" fillId="24" borderId="11" xfId="50" applyNumberFormat="1" applyFont="1" applyFill="1" applyBorder="1" applyAlignment="1" applyProtection="1">
      <alignment horizontal="center" vertical="center"/>
      <protection hidden="1"/>
    </xf>
    <xf numFmtId="39" fontId="27" fillId="24" borderId="12" xfId="50" applyNumberFormat="1" applyFont="1" applyFill="1" applyBorder="1" applyAlignment="1" applyProtection="1">
      <alignment horizontal="center" vertical="center"/>
      <protection hidden="1"/>
    </xf>
    <xf numFmtId="0" fontId="27" fillId="24" borderId="13" xfId="50" applyFont="1" applyFill="1" applyBorder="1" applyAlignment="1" applyProtection="1">
      <alignment horizontal="center" vertical="center"/>
      <protection hidden="1"/>
    </xf>
    <xf numFmtId="39" fontId="27" fillId="24" borderId="14" xfId="50" applyNumberFormat="1" applyFont="1" applyFill="1" applyBorder="1" applyAlignment="1" applyProtection="1">
      <alignment horizontal="center" vertical="center"/>
      <protection hidden="1"/>
    </xf>
    <xf numFmtId="39" fontId="27" fillId="24" borderId="15" xfId="50" applyNumberFormat="1" applyFont="1" applyFill="1" applyBorder="1" applyAlignment="1" applyProtection="1">
      <alignment horizontal="center" vertical="center"/>
      <protection hidden="1"/>
    </xf>
    <xf numFmtId="0" fontId="26" fillId="23" borderId="13" xfId="50" applyFont="1" applyFill="1" applyBorder="1" applyAlignment="1" applyProtection="1">
      <alignment horizontal="center" vertical="center"/>
      <protection hidden="1"/>
    </xf>
    <xf numFmtId="43" fontId="26" fillId="23" borderId="14" xfId="50" applyNumberFormat="1" applyFont="1" applyFill="1" applyBorder="1" applyAlignment="1" applyProtection="1">
      <alignment vertical="center"/>
      <protection hidden="1"/>
    </xf>
    <xf numFmtId="43" fontId="26" fillId="23" borderId="15" xfId="50" applyNumberFormat="1" applyFont="1" applyFill="1" applyBorder="1" applyAlignment="1" applyProtection="1">
      <alignment vertical="center"/>
      <protection hidden="1"/>
    </xf>
    <xf numFmtId="0" fontId="25" fillId="0" borderId="13" xfId="50" applyFont="1" applyBorder="1" applyAlignment="1" applyProtection="1">
      <alignment horizontal="left" vertical="center" indent="1"/>
      <protection hidden="1"/>
    </xf>
    <xf numFmtId="43" fontId="25" fillId="0" borderId="14" xfId="50" applyNumberFormat="1" applyFont="1" applyBorder="1" applyAlignment="1" applyProtection="1">
      <alignment vertical="center"/>
      <protection hidden="1"/>
    </xf>
    <xf numFmtId="43" fontId="25" fillId="0" borderId="15" xfId="50" applyNumberFormat="1" applyFont="1" applyBorder="1" applyAlignment="1" applyProtection="1">
      <alignment vertical="center"/>
      <protection hidden="1"/>
    </xf>
    <xf numFmtId="43" fontId="26" fillId="0" borderId="14" xfId="50" applyNumberFormat="1" applyFont="1" applyBorder="1" applyAlignment="1" applyProtection="1">
      <alignment vertical="center"/>
      <protection hidden="1"/>
    </xf>
    <xf numFmtId="39" fontId="27" fillId="24" borderId="14" xfId="50" applyNumberFormat="1" applyFont="1" applyFill="1" applyBorder="1" applyAlignment="1" applyProtection="1">
      <alignment horizontal="center" vertical="center"/>
      <protection hidden="1"/>
    </xf>
    <xf numFmtId="39" fontId="27" fillId="24" borderId="15" xfId="50" applyNumberFormat="1" applyFont="1" applyFill="1" applyBorder="1" applyAlignment="1" applyProtection="1">
      <alignment horizontal="center" vertical="center"/>
      <protection hidden="1"/>
    </xf>
    <xf numFmtId="43" fontId="26" fillId="23" borderId="13" xfId="50" applyNumberFormat="1" applyFont="1" applyFill="1" applyBorder="1" applyAlignment="1" applyProtection="1">
      <alignment horizontal="center" vertical="center"/>
      <protection hidden="1"/>
    </xf>
    <xf numFmtId="43" fontId="25" fillId="0" borderId="13" xfId="50" applyNumberFormat="1" applyFont="1" applyBorder="1" applyAlignment="1" applyProtection="1">
      <alignment horizontal="left" vertical="center" indent="1"/>
      <protection hidden="1"/>
    </xf>
    <xf numFmtId="43" fontId="25" fillId="25" borderId="14" xfId="50" applyNumberFormat="1" applyFont="1" applyFill="1" applyBorder="1" applyAlignment="1" applyProtection="1">
      <alignment vertical="center"/>
      <protection hidden="1"/>
    </xf>
    <xf numFmtId="43" fontId="25" fillId="25" borderId="15" xfId="50" applyNumberFormat="1" applyFont="1" applyFill="1" applyBorder="1" applyAlignment="1" applyProtection="1">
      <alignment vertical="center"/>
      <protection hidden="1"/>
    </xf>
    <xf numFmtId="43" fontId="26" fillId="23" borderId="16" xfId="50" applyNumberFormat="1" applyFont="1" applyFill="1" applyBorder="1" applyAlignment="1" applyProtection="1">
      <alignment horizontal="center" vertical="center"/>
      <protection hidden="1"/>
    </xf>
    <xf numFmtId="43" fontId="26" fillId="23" borderId="17" xfId="50" applyNumberFormat="1" applyFont="1" applyFill="1" applyBorder="1" applyAlignment="1" applyProtection="1">
      <alignment vertical="center"/>
      <protection hidden="1"/>
    </xf>
    <xf numFmtId="43" fontId="25" fillId="25" borderId="18" xfId="5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tabSelected="1" zoomScalePageLayoutView="0" workbookViewId="0" topLeftCell="A16">
      <selection activeCell="C16" sqref="C16"/>
    </sheetView>
  </sheetViews>
  <sheetFormatPr defaultColWidth="9.140625" defaultRowHeight="12.75"/>
  <cols>
    <col min="1" max="1" width="50.7109375" style="1" customWidth="1"/>
    <col min="2" max="8" width="18.7109375" style="3" customWidth="1"/>
    <col min="9" max="9" width="13.421875" style="1" bestFit="1" customWidth="1"/>
    <col min="10" max="16384" width="9.140625" style="1" customWidth="1"/>
  </cols>
  <sheetData>
    <row r="1" spans="1:8" ht="20.2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8">
      <c r="A3" s="14" t="s">
        <v>2</v>
      </c>
      <c r="B3" s="14"/>
      <c r="C3" s="14"/>
      <c r="D3" s="14"/>
      <c r="E3" s="14"/>
      <c r="F3" s="14"/>
      <c r="G3" s="14"/>
      <c r="H3" s="14"/>
    </row>
    <row r="4" spans="1:8" ht="18">
      <c r="A4" s="15" t="s">
        <v>48</v>
      </c>
      <c r="B4" s="16"/>
      <c r="C4" s="17"/>
      <c r="D4" s="17"/>
      <c r="E4" s="17"/>
      <c r="F4" s="17"/>
      <c r="G4" s="17"/>
      <c r="H4" s="17"/>
    </row>
    <row r="5" spans="1:8" ht="18">
      <c r="A5" s="15" t="s">
        <v>51</v>
      </c>
      <c r="B5" s="16"/>
      <c r="C5" s="17"/>
      <c r="D5" s="17"/>
      <c r="E5" s="17"/>
      <c r="F5" s="17"/>
      <c r="G5" s="17"/>
      <c r="H5" s="17"/>
    </row>
    <row r="6" spans="1:8" ht="13.5" thickBot="1">
      <c r="A6" s="10" t="s">
        <v>3</v>
      </c>
      <c r="B6" s="10"/>
      <c r="C6" s="10"/>
      <c r="D6" s="10"/>
      <c r="E6" s="10"/>
      <c r="F6" s="10"/>
      <c r="G6" s="10"/>
      <c r="H6" s="10"/>
    </row>
    <row r="7" spans="1:8" ht="19.5" customHeight="1" thickTop="1">
      <c r="A7" s="18" t="s">
        <v>4</v>
      </c>
      <c r="B7" s="19" t="s">
        <v>5</v>
      </c>
      <c r="C7" s="19"/>
      <c r="D7" s="19" t="s">
        <v>49</v>
      </c>
      <c r="E7" s="19"/>
      <c r="F7" s="19" t="s">
        <v>6</v>
      </c>
      <c r="G7" s="19"/>
      <c r="H7" s="20"/>
    </row>
    <row r="8" spans="1:8" ht="19.5" customHeight="1">
      <c r="A8" s="21" t="s">
        <v>7</v>
      </c>
      <c r="B8" s="22" t="s">
        <v>8</v>
      </c>
      <c r="C8" s="22" t="s">
        <v>9</v>
      </c>
      <c r="D8" s="22" t="s">
        <v>10</v>
      </c>
      <c r="E8" s="22" t="s">
        <v>11</v>
      </c>
      <c r="F8" s="22" t="s">
        <v>10</v>
      </c>
      <c r="G8" s="22" t="s">
        <v>12</v>
      </c>
      <c r="H8" s="23" t="s">
        <v>13</v>
      </c>
    </row>
    <row r="9" spans="1:8" ht="19.5" customHeight="1">
      <c r="A9" s="24" t="s">
        <v>14</v>
      </c>
      <c r="B9" s="25">
        <f aca="true" t="shared" si="0" ref="B9:G9">SUM(B10:B18)</f>
        <v>290327000</v>
      </c>
      <c r="C9" s="25">
        <f t="shared" si="0"/>
        <v>302028380.43</v>
      </c>
      <c r="D9" s="25">
        <f t="shared" si="0"/>
        <v>45076403.14</v>
      </c>
      <c r="E9" s="25">
        <f t="shared" si="0"/>
        <v>47740528.870000005</v>
      </c>
      <c r="F9" s="25">
        <f t="shared" si="0"/>
        <v>251486978.38000003</v>
      </c>
      <c r="G9" s="25">
        <f t="shared" si="0"/>
        <v>259304730.54999998</v>
      </c>
      <c r="H9" s="26">
        <f aca="true" t="shared" si="1" ref="H9:H18">C9-G9</f>
        <v>42723649.880000025</v>
      </c>
    </row>
    <row r="10" spans="1:9" ht="19.5" customHeight="1">
      <c r="A10" s="27" t="s">
        <v>15</v>
      </c>
      <c r="B10" s="28">
        <v>98750800</v>
      </c>
      <c r="C10" s="28">
        <v>98750800</v>
      </c>
      <c r="D10" s="28">
        <v>14163367.8</v>
      </c>
      <c r="E10" s="28">
        <v>14286556.84</v>
      </c>
      <c r="F10" s="28">
        <v>83517407.2</v>
      </c>
      <c r="G10" s="28">
        <v>87973409.61</v>
      </c>
      <c r="H10" s="29">
        <f t="shared" si="1"/>
        <v>10777390.39</v>
      </c>
      <c r="I10" s="3"/>
    </row>
    <row r="11" spans="1:8" ht="19.5" customHeight="1">
      <c r="A11" s="27" t="s">
        <v>16</v>
      </c>
      <c r="B11" s="28">
        <v>3890000</v>
      </c>
      <c r="C11" s="28">
        <v>3890000</v>
      </c>
      <c r="D11" s="28">
        <v>639671.6</v>
      </c>
      <c r="E11" s="28">
        <v>581998.24</v>
      </c>
      <c r="F11" s="28">
        <v>3250328.4</v>
      </c>
      <c r="G11" s="28">
        <v>3030636.72</v>
      </c>
      <c r="H11" s="29">
        <f t="shared" si="1"/>
        <v>859363.2799999998</v>
      </c>
    </row>
    <row r="12" spans="1:8" ht="19.5" customHeight="1">
      <c r="A12" s="27" t="s">
        <v>17</v>
      </c>
      <c r="B12" s="28">
        <v>5465500</v>
      </c>
      <c r="C12" s="28">
        <v>5473426.6</v>
      </c>
      <c r="D12" s="28">
        <v>870424.89</v>
      </c>
      <c r="E12" s="28">
        <v>770716.15</v>
      </c>
      <c r="F12" s="28">
        <v>4605765.6</v>
      </c>
      <c r="G12" s="28">
        <v>2898470.28</v>
      </c>
      <c r="H12" s="29">
        <f t="shared" si="1"/>
        <v>2574956.32</v>
      </c>
    </row>
    <row r="13" spans="1:8" ht="19.5" customHeight="1">
      <c r="A13" s="27" t="s">
        <v>18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9">
        <f t="shared" si="1"/>
        <v>0</v>
      </c>
    </row>
    <row r="14" spans="1:8" ht="19.5" customHeight="1">
      <c r="A14" s="27" t="s">
        <v>19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9">
        <f t="shared" si="1"/>
        <v>0</v>
      </c>
    </row>
    <row r="15" spans="1:8" ht="19.5" customHeight="1">
      <c r="A15" s="27" t="s">
        <v>20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9">
        <f t="shared" si="1"/>
        <v>0</v>
      </c>
    </row>
    <row r="16" spans="1:9" ht="19.5" customHeight="1">
      <c r="A16" s="27" t="s">
        <v>21</v>
      </c>
      <c r="B16" s="30">
        <v>186043150</v>
      </c>
      <c r="C16" s="28">
        <v>197560348.83</v>
      </c>
      <c r="D16" s="28">
        <v>30517701.45</v>
      </c>
      <c r="E16" s="28">
        <v>34048289.47</v>
      </c>
      <c r="F16" s="28">
        <v>166981925.58</v>
      </c>
      <c r="G16" s="28">
        <v>179236506.26</v>
      </c>
      <c r="H16" s="29">
        <f t="shared" si="1"/>
        <v>18323842.570000023</v>
      </c>
      <c r="I16" s="3"/>
    </row>
    <row r="17" spans="1:9" ht="19.5" customHeight="1">
      <c r="A17" s="27" t="s">
        <v>50</v>
      </c>
      <c r="B17" s="28">
        <v>-24791600</v>
      </c>
      <c r="C17" s="28">
        <v>-24791600</v>
      </c>
      <c r="D17" s="28">
        <v>-4131940</v>
      </c>
      <c r="E17" s="28">
        <v>-4056455.08</v>
      </c>
      <c r="F17" s="28">
        <v>-20659660</v>
      </c>
      <c r="G17" s="28">
        <v>-23278542.74</v>
      </c>
      <c r="H17" s="29">
        <f t="shared" si="1"/>
        <v>-1513057.2600000016</v>
      </c>
      <c r="I17" s="3"/>
    </row>
    <row r="18" spans="1:8" ht="19.5" customHeight="1">
      <c r="A18" s="27" t="s">
        <v>22</v>
      </c>
      <c r="B18" s="28">
        <v>20969150</v>
      </c>
      <c r="C18" s="28">
        <v>21145405</v>
      </c>
      <c r="D18" s="28">
        <v>3017177.4</v>
      </c>
      <c r="E18" s="28">
        <v>2109423.25</v>
      </c>
      <c r="F18" s="28">
        <v>13791211.6</v>
      </c>
      <c r="G18" s="28">
        <v>9444250.42</v>
      </c>
      <c r="H18" s="29">
        <f t="shared" si="1"/>
        <v>11701154.58</v>
      </c>
    </row>
    <row r="19" spans="1:8" ht="19.5" customHeight="1">
      <c r="A19" s="24" t="s">
        <v>23</v>
      </c>
      <c r="B19" s="25">
        <f aca="true" t="shared" si="2" ref="B19:H19">SUM(B20:B24)</f>
        <v>19973000</v>
      </c>
      <c r="C19" s="25">
        <f t="shared" si="2"/>
        <v>37849975.54</v>
      </c>
      <c r="D19" s="25">
        <f t="shared" si="2"/>
        <v>9410907.99</v>
      </c>
      <c r="E19" s="25">
        <f t="shared" si="2"/>
        <v>2802899.2600000002</v>
      </c>
      <c r="F19" s="25">
        <f t="shared" si="2"/>
        <v>29181093.89</v>
      </c>
      <c r="G19" s="25">
        <f t="shared" si="2"/>
        <v>16802699.94</v>
      </c>
      <c r="H19" s="26">
        <f t="shared" si="2"/>
        <v>21047275.599999998</v>
      </c>
    </row>
    <row r="20" spans="1:8" ht="19.5" customHeight="1">
      <c r="A20" s="27" t="s">
        <v>24</v>
      </c>
      <c r="B20" s="28">
        <v>8099000</v>
      </c>
      <c r="C20" s="28">
        <v>11941036.32</v>
      </c>
      <c r="D20" s="28">
        <v>3194573.42</v>
      </c>
      <c r="E20" s="28">
        <v>898953.18</v>
      </c>
      <c r="F20" s="28">
        <v>8746460.87</v>
      </c>
      <c r="G20" s="28">
        <v>4632542.47</v>
      </c>
      <c r="H20" s="29">
        <f>C20-G20</f>
        <v>7308493.850000001</v>
      </c>
    </row>
    <row r="21" spans="1:8" ht="19.5" customHeight="1">
      <c r="A21" s="27" t="s">
        <v>25</v>
      </c>
      <c r="B21" s="28">
        <v>300000</v>
      </c>
      <c r="C21" s="28">
        <v>300000</v>
      </c>
      <c r="D21" s="28">
        <v>85715</v>
      </c>
      <c r="E21" s="28">
        <v>301900</v>
      </c>
      <c r="F21" s="28">
        <v>214284</v>
      </c>
      <c r="G21" s="28">
        <v>301900</v>
      </c>
      <c r="H21" s="29">
        <f>C21-G21</f>
        <v>-1900</v>
      </c>
    </row>
    <row r="22" spans="1:8" ht="19.5" customHeight="1">
      <c r="A22" s="27" t="s">
        <v>26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9">
        <f>C22-G22</f>
        <v>0</v>
      </c>
    </row>
    <row r="23" spans="1:8" ht="19.5" customHeight="1">
      <c r="A23" s="27" t="s">
        <v>27</v>
      </c>
      <c r="B23" s="28">
        <v>11574000</v>
      </c>
      <c r="C23" s="28">
        <v>25608939.22</v>
      </c>
      <c r="D23" s="28">
        <v>6130619.57</v>
      </c>
      <c r="E23" s="28">
        <v>1602046.08</v>
      </c>
      <c r="F23" s="28">
        <v>20220349.02</v>
      </c>
      <c r="G23" s="28">
        <v>11868257.47</v>
      </c>
      <c r="H23" s="29">
        <f>C23-G23</f>
        <v>13740681.749999998</v>
      </c>
    </row>
    <row r="24" spans="1:8" ht="19.5" customHeight="1">
      <c r="A24" s="27" t="s">
        <v>28</v>
      </c>
      <c r="B24" s="28"/>
      <c r="C24" s="28"/>
      <c r="D24" s="28"/>
      <c r="E24" s="28"/>
      <c r="F24" s="28"/>
      <c r="G24" s="28"/>
      <c r="H24" s="29"/>
    </row>
    <row r="25" spans="1:8" ht="19.5" customHeight="1">
      <c r="A25" s="24" t="s">
        <v>29</v>
      </c>
      <c r="B25" s="25">
        <f aca="true" t="shared" si="3" ref="B25:H25">B9+B19</f>
        <v>310300000</v>
      </c>
      <c r="C25" s="25">
        <f t="shared" si="3"/>
        <v>339878355.97</v>
      </c>
      <c r="D25" s="25">
        <f t="shared" si="3"/>
        <v>54487311.13</v>
      </c>
      <c r="E25" s="25">
        <f t="shared" si="3"/>
        <v>50543428.13</v>
      </c>
      <c r="F25" s="25">
        <f t="shared" si="3"/>
        <v>280668072.27000004</v>
      </c>
      <c r="G25" s="25">
        <f t="shared" si="3"/>
        <v>276107430.49</v>
      </c>
      <c r="H25" s="26">
        <f t="shared" si="3"/>
        <v>63770925.48000002</v>
      </c>
    </row>
    <row r="26" spans="1:8" ht="19.5" customHeight="1">
      <c r="A26" s="21" t="s">
        <v>30</v>
      </c>
      <c r="B26" s="31" t="s">
        <v>31</v>
      </c>
      <c r="C26" s="31"/>
      <c r="D26" s="31" t="s">
        <v>49</v>
      </c>
      <c r="E26" s="31"/>
      <c r="F26" s="31" t="s">
        <v>6</v>
      </c>
      <c r="G26" s="31"/>
      <c r="H26" s="32"/>
    </row>
    <row r="27" spans="1:8" ht="19.5" customHeight="1">
      <c r="A27" s="21" t="s">
        <v>32</v>
      </c>
      <c r="B27" s="22" t="s">
        <v>8</v>
      </c>
      <c r="C27" s="22" t="s">
        <v>9</v>
      </c>
      <c r="D27" s="22" t="s">
        <v>33</v>
      </c>
      <c r="E27" s="22" t="s">
        <v>34</v>
      </c>
      <c r="F27" s="22" t="s">
        <v>33</v>
      </c>
      <c r="G27" s="22" t="s">
        <v>34</v>
      </c>
      <c r="H27" s="23" t="s">
        <v>35</v>
      </c>
    </row>
    <row r="28" spans="1:8" ht="19.5" customHeight="1">
      <c r="A28" s="33" t="s">
        <v>36</v>
      </c>
      <c r="B28" s="25">
        <f aca="true" t="shared" si="4" ref="B28:H28">SUM(B29:B32)</f>
        <v>262552470</v>
      </c>
      <c r="C28" s="25">
        <f t="shared" si="4"/>
        <v>285388011.47</v>
      </c>
      <c r="D28" s="25">
        <f t="shared" si="4"/>
        <v>39907823.650000006</v>
      </c>
      <c r="E28" s="25">
        <f t="shared" si="4"/>
        <v>45291342.41</v>
      </c>
      <c r="F28" s="25">
        <f t="shared" si="4"/>
        <v>235873004.67000002</v>
      </c>
      <c r="G28" s="25">
        <f t="shared" si="4"/>
        <v>205754968.29000002</v>
      </c>
      <c r="H28" s="26">
        <f t="shared" si="4"/>
        <v>49515006.8</v>
      </c>
    </row>
    <row r="29" spans="1:8" ht="19.5" customHeight="1">
      <c r="A29" s="34" t="s">
        <v>37</v>
      </c>
      <c r="B29" s="28">
        <v>133177599</v>
      </c>
      <c r="C29" s="28">
        <v>138081244.48</v>
      </c>
      <c r="D29" s="28">
        <v>20861924.93</v>
      </c>
      <c r="E29" s="28">
        <v>21942110.22</v>
      </c>
      <c r="F29" s="28">
        <v>106725255.88</v>
      </c>
      <c r="G29" s="28">
        <v>104726644.67</v>
      </c>
      <c r="H29" s="29">
        <v>31355988.6</v>
      </c>
    </row>
    <row r="30" spans="1:8" ht="19.5" customHeight="1">
      <c r="A30" s="34" t="s">
        <v>38</v>
      </c>
      <c r="B30" s="28">
        <v>3006500</v>
      </c>
      <c r="C30" s="28">
        <v>2931500</v>
      </c>
      <c r="D30" s="28">
        <v>317572.37</v>
      </c>
      <c r="E30" s="28">
        <v>301080.52</v>
      </c>
      <c r="F30" s="28">
        <v>1531609.59</v>
      </c>
      <c r="G30" s="28">
        <v>1498278.83</v>
      </c>
      <c r="H30" s="29">
        <v>1399890.41</v>
      </c>
    </row>
    <row r="31" spans="1:8" ht="19.5" customHeight="1">
      <c r="A31" s="34" t="s">
        <v>39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9">
        <v>0</v>
      </c>
    </row>
    <row r="32" spans="1:8" ht="19.5" customHeight="1">
      <c r="A32" s="34" t="s">
        <v>40</v>
      </c>
      <c r="B32" s="28">
        <v>126368371</v>
      </c>
      <c r="C32" s="28">
        <v>144375266.99</v>
      </c>
      <c r="D32" s="28">
        <v>18728326.35</v>
      </c>
      <c r="E32" s="28">
        <v>23048151.67</v>
      </c>
      <c r="F32" s="28">
        <v>127616139.2</v>
      </c>
      <c r="G32" s="28">
        <v>99530044.79</v>
      </c>
      <c r="H32" s="29">
        <v>16759127.79</v>
      </c>
    </row>
    <row r="33" spans="1:9" ht="19.5" customHeight="1">
      <c r="A33" s="33" t="s">
        <v>41</v>
      </c>
      <c r="B33" s="25">
        <v>44844260</v>
      </c>
      <c r="C33" s="25">
        <v>70669747.19</v>
      </c>
      <c r="D33" s="25">
        <v>10199546.02</v>
      </c>
      <c r="E33" s="25">
        <v>11938896.7</v>
      </c>
      <c r="F33" s="25">
        <v>47267954.67</v>
      </c>
      <c r="G33" s="25">
        <v>22911085.4</v>
      </c>
      <c r="H33" s="26">
        <v>23401792.52</v>
      </c>
      <c r="I33" s="3"/>
    </row>
    <row r="34" spans="1:8" ht="19.5" customHeight="1">
      <c r="A34" s="34" t="s">
        <v>42</v>
      </c>
      <c r="B34" s="28">
        <v>2903270</v>
      </c>
      <c r="C34" s="28">
        <v>2848570</v>
      </c>
      <c r="D34" s="35"/>
      <c r="E34" s="35"/>
      <c r="F34" s="35"/>
      <c r="G34" s="35"/>
      <c r="H34" s="36"/>
    </row>
    <row r="35" spans="1:8" ht="19.5" customHeight="1">
      <c r="A35" s="33" t="s">
        <v>43</v>
      </c>
      <c r="B35" s="25">
        <f aca="true" t="shared" si="5" ref="B35:H35">B28+B33</f>
        <v>307396730</v>
      </c>
      <c r="C35" s="25">
        <f t="shared" si="5"/>
        <v>356057758.66</v>
      </c>
      <c r="D35" s="25">
        <f t="shared" si="5"/>
        <v>50107369.67</v>
      </c>
      <c r="E35" s="25">
        <f t="shared" si="5"/>
        <v>57230239.11</v>
      </c>
      <c r="F35" s="25">
        <f t="shared" si="5"/>
        <v>283140959.34000003</v>
      </c>
      <c r="G35" s="25">
        <f t="shared" si="5"/>
        <v>228666053.69000003</v>
      </c>
      <c r="H35" s="26">
        <f t="shared" si="5"/>
        <v>72916799.32</v>
      </c>
    </row>
    <row r="36" spans="1:8" ht="19.5" customHeight="1" thickBot="1">
      <c r="A36" s="37" t="s">
        <v>44</v>
      </c>
      <c r="B36" s="38">
        <f>B25-B35</f>
        <v>2903270</v>
      </c>
      <c r="C36" s="38">
        <f>C25-C35</f>
        <v>-16179402.689999998</v>
      </c>
      <c r="D36" s="38">
        <f>E25-D35</f>
        <v>436058.4600000009</v>
      </c>
      <c r="E36" s="38">
        <f>E25-E35</f>
        <v>-6686810.979999997</v>
      </c>
      <c r="F36" s="38">
        <f>G25-F35</f>
        <v>-7033528.850000024</v>
      </c>
      <c r="G36" s="38">
        <f>G25-G35</f>
        <v>47441376.79999998</v>
      </c>
      <c r="H36" s="39"/>
    </row>
    <row r="37" spans="1:8" ht="16.5" thickTop="1">
      <c r="A37" s="2"/>
      <c r="B37" s="4"/>
      <c r="C37" s="4"/>
      <c r="D37" s="4"/>
      <c r="E37" s="4"/>
      <c r="F37" s="4"/>
      <c r="G37" s="4"/>
      <c r="H37" s="5"/>
    </row>
    <row r="38" spans="1:8" ht="12.75">
      <c r="A38" s="9" t="s">
        <v>52</v>
      </c>
      <c r="B38" s="11" t="s">
        <v>53</v>
      </c>
      <c r="C38" s="11"/>
      <c r="D38" s="11" t="s">
        <v>54</v>
      </c>
      <c r="E38" s="11"/>
      <c r="F38" s="11"/>
      <c r="G38" s="11" t="s">
        <v>47</v>
      </c>
      <c r="H38" s="11"/>
    </row>
    <row r="39" spans="1:8" ht="12.75">
      <c r="A39" s="9" t="s">
        <v>45</v>
      </c>
      <c r="B39" s="11" t="s">
        <v>46</v>
      </c>
      <c r="C39" s="11"/>
      <c r="D39" s="11" t="s">
        <v>55</v>
      </c>
      <c r="E39" s="11"/>
      <c r="F39" s="11"/>
      <c r="G39" s="11" t="s">
        <v>58</v>
      </c>
      <c r="H39" s="11"/>
    </row>
    <row r="40" spans="1:8" ht="12.75">
      <c r="A40" s="9"/>
      <c r="B40" s="6"/>
      <c r="C40" s="6"/>
      <c r="D40" s="11" t="s">
        <v>56</v>
      </c>
      <c r="E40" s="11"/>
      <c r="F40" s="11"/>
      <c r="G40" s="11" t="s">
        <v>57</v>
      </c>
      <c r="H40" s="11"/>
    </row>
    <row r="41" spans="1:8" ht="15">
      <c r="A41" s="7"/>
      <c r="B41" s="8"/>
      <c r="C41" s="8"/>
      <c r="D41" s="8"/>
      <c r="E41" s="8"/>
      <c r="F41" s="8"/>
      <c r="G41" s="8"/>
      <c r="H41" s="8"/>
    </row>
  </sheetData>
  <sheetProtection/>
  <mergeCells count="18">
    <mergeCell ref="D40:F40"/>
    <mergeCell ref="G38:H38"/>
    <mergeCell ref="G39:H39"/>
    <mergeCell ref="B39:C39"/>
    <mergeCell ref="D38:F38"/>
    <mergeCell ref="D39:F39"/>
    <mergeCell ref="B38:C38"/>
    <mergeCell ref="G40:H40"/>
    <mergeCell ref="F26:H26"/>
    <mergeCell ref="B26:C26"/>
    <mergeCell ref="D26:E26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2013-10-16T17:49:28Z</cp:lastPrinted>
  <dcterms:created xsi:type="dcterms:W3CDTF">2011-03-29T11:09:23Z</dcterms:created>
  <dcterms:modified xsi:type="dcterms:W3CDTF">2013-12-03T19:00:03Z</dcterms:modified>
  <cp:category/>
  <cp:version/>
  <cp:contentType/>
  <cp:contentStatus/>
</cp:coreProperties>
</file>