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0485" tabRatio="896" activeTab="0"/>
  </bookViews>
  <sheets>
    <sheet name="2º Bim. 2011" sheetId="1" r:id="rId1"/>
  </sheets>
  <definedNames>
    <definedName name="_xlfn.SUMIFS" hidden="1">#NAME?</definedName>
    <definedName name="_xlnm.Print_Area" localSheetId="0">'2º Bim. 2011'!$A$1:$P$33</definedName>
    <definedName name="Z_FED31D73_12BC_4C9A_9468_72952A34E245_.wvu.PrintArea" localSheetId="0" hidden="1">'2º Bim. 2011'!$A$1:$P$33</definedName>
  </definedNames>
  <calcPr fullCalcOnLoad="1"/>
</workbook>
</file>

<file path=xl/sharedStrings.xml><?xml version="1.0" encoding="utf-8"?>
<sst xmlns="http://schemas.openxmlformats.org/spreadsheetml/2006/main" count="47" uniqueCount="45">
  <si>
    <t>Valores expressos em R$</t>
  </si>
  <si>
    <t>Prefeito Municipal</t>
  </si>
  <si>
    <t>Roberto Rolli</t>
  </si>
  <si>
    <t>Rita de Cássia G. e Martins</t>
  </si>
  <si>
    <t>José Bruno Cerri</t>
  </si>
  <si>
    <t>MUNICÍPIO DE ATIBAIA</t>
  </si>
  <si>
    <t>José Bernardo Denig</t>
  </si>
  <si>
    <t>CRC SP 173.493</t>
  </si>
  <si>
    <t>2º BIMESTRE DE 2011</t>
  </si>
  <si>
    <t>TOTAL</t>
  </si>
  <si>
    <t>RECEITA CORRENTE LÍQUIDA</t>
  </si>
  <si>
    <t>(Artigo 2º, Inciso IV e 53, Inciso I da LC. 101/00)</t>
  </si>
  <si>
    <t xml:space="preserve">ADMINISTRAÇÃO DIRETA, INDIRETA E FUNDACIONAL </t>
  </si>
  <si>
    <t>RECEITAS CORRENTES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</si>
  <si>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</si>
  <si>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</si>
  <si>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</si>
  <si>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</si>
  <si>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</si>
  <si>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</si>
  <si>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</si>
  <si>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</si>
  <si>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JANEIRO</t>
  </si>
  <si>
    <t>FEVEREIRO</t>
  </si>
  <si>
    <t>MARÇO</t>
  </si>
  <si>
    <t>MÊS DE REF:    ABRIL</t>
  </si>
  <si>
    <t>Apuração Bimestre Anterior</t>
  </si>
  <si>
    <t>Previsão atualizadada Exercício</t>
  </si>
  <si>
    <t xml:space="preserve">ADMINISTRAÇÃO DIRETA </t>
  </si>
  <si>
    <t xml:space="preserve">ADMINISTRAÇÃO INDIRETA </t>
  </si>
  <si>
    <t xml:space="preserve">    Autarquias</t>
  </si>
  <si>
    <t xml:space="preserve">    Fundações Públicas</t>
  </si>
  <si>
    <t xml:space="preserve">    Empresas Estatais Dependentes</t>
  </si>
  <si>
    <t xml:space="preserve">    Subtotal</t>
  </si>
  <si>
    <t xml:space="preserve">( - ) DEDUÇÕES </t>
  </si>
  <si>
    <t xml:space="preserve">    Receitas Transf. Intrag. Adm. Dir/Ind.e Fund.</t>
  </si>
  <si>
    <t xml:space="preserve">    Contrib. Serv. Reg.Própr.Previdência</t>
  </si>
  <si>
    <t xml:space="preserve">    Compensação Financ.entre Reg. Prev.</t>
  </si>
  <si>
    <t xml:space="preserve">    FUNDEB</t>
  </si>
  <si>
    <t xml:space="preserve">    Anulação de Restos a Pagar</t>
  </si>
  <si>
    <t xml:space="preserve">    Outras</t>
  </si>
  <si>
    <t xml:space="preserve">    </t>
  </si>
  <si>
    <t>Secret. Adjunta de Planej. e Finanças</t>
  </si>
  <si>
    <t>Responsavel pelo Controle Interno</t>
  </si>
  <si>
    <t>Secret. de Planej. e  Finanças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</si>
</sst>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  <numFmt numFmtId="166" formatCode="\(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21"/>
      <name val="Arial"/>
      <family val="2"/>
    </font>
    <font>
      <sz val="10"/>
      <color indexed="9"/>
      <name val="Arial"/>
      <family val="2"/>
    </font>
    <font>
      <b/>
      <sz val="14"/>
      <color indexed="21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sz val="11"/>
      <color theme="1"/>
      <name val="Calibri"/>
      <family val="2"/>
    </font>
    <font>
      <b/>
      <sz val="12"/>
      <color rgb="FF005F89"/>
      <name val="Arial"/>
      <family val="2"/>
    </font>
    <font>
      <sz val="10"/>
      <color theme="0"/>
      <name val="Arial"/>
      <family val="2"/>
    </font>
    <font>
      <b/>
      <sz val="14"/>
      <color rgb="FF005F89"/>
      <name val="Arial"/>
      <family val="2"/>
    </font>
    <font>
      <b/>
      <sz val="18"/>
      <color rgb="FF005F89"/>
      <name val="Arial"/>
      <family val="2"/>
    </font>
    <font>
      <b/>
      <sz val="9"/>
      <color theme="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2" fillId="22" borderId="0" applyNumberFormat="0" applyBorder="0" applyAlignment="0" applyProtection="0"/>
    <xf numFmtId="0" fontId="11" fillId="0" borderId="0">
      <alignment/>
      <protection/>
    </xf>
    <xf numFmtId="0" fontId="30" fillId="0" borderId="0">
      <alignment/>
      <protection/>
    </xf>
    <xf numFmtId="0" fontId="11" fillId="0" borderId="0">
      <alignment/>
      <protection/>
    </xf>
    <xf numFmtId="0" fontId="11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21" fillId="0" borderId="0" xfId="53" applyFont="1" applyAlignment="1" applyProtection="1">
      <alignment vertical="center"/>
      <protection hidden="1"/>
    </xf>
    <xf numFmtId="0" fontId="0" fillId="0" borderId="0" xfId="53" applyFont="1" applyAlignment="1" applyProtection="1">
      <alignment vertical="center"/>
      <protection hidden="1"/>
    </xf>
    <xf numFmtId="0" fontId="22" fillId="0" borderId="0" xfId="53" applyFont="1" applyAlignment="1" applyProtection="1">
      <alignment horizontal="right" vertical="center"/>
      <protection hidden="1"/>
    </xf>
    <xf numFmtId="0" fontId="23" fillId="0" borderId="10" xfId="53" applyFont="1" applyBorder="1" applyAlignment="1" applyProtection="1">
      <alignment vertical="center"/>
      <protection hidden="1"/>
    </xf>
    <xf numFmtId="43" fontId="23" fillId="0" borderId="11" xfId="53" applyNumberFormat="1" applyFont="1" applyBorder="1" applyAlignment="1" applyProtection="1">
      <alignment vertical="center"/>
      <protection locked="0"/>
    </xf>
    <xf numFmtId="43" fontId="23" fillId="0" borderId="12" xfId="53" applyNumberFormat="1" applyFont="1" applyBorder="1" applyAlignment="1" applyProtection="1">
      <alignment vertical="center"/>
      <protection hidden="1"/>
    </xf>
    <xf numFmtId="0" fontId="24" fillId="24" borderId="10" xfId="53" applyFont="1" applyFill="1" applyBorder="1" applyAlignment="1" applyProtection="1">
      <alignment horizontal="center" vertical="center"/>
      <protection hidden="1"/>
    </xf>
    <xf numFmtId="0" fontId="24" fillId="0" borderId="10" xfId="53" applyFont="1" applyBorder="1" applyAlignment="1" applyProtection="1">
      <alignment vertical="center"/>
      <protection hidden="1"/>
    </xf>
    <xf numFmtId="43" fontId="23" fillId="0" borderId="11" xfId="53" applyNumberFormat="1" applyFont="1" applyBorder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1" fillId="0" borderId="0" xfId="53" applyFont="1" applyAlignment="1" applyProtection="1">
      <alignment vertical="center"/>
      <protection hidden="1"/>
    </xf>
    <xf numFmtId="43" fontId="24" fillId="24" borderId="11" xfId="53" applyNumberFormat="1" applyFont="1" applyFill="1" applyBorder="1" applyAlignment="1" applyProtection="1">
      <alignment vertical="center"/>
      <protection hidden="1"/>
    </xf>
    <xf numFmtId="43" fontId="24" fillId="24" borderId="12" xfId="53" applyNumberFormat="1" applyFont="1" applyFill="1" applyBorder="1" applyAlignment="1" applyProtection="1">
      <alignment vertical="center"/>
      <protection hidden="1"/>
    </xf>
    <xf numFmtId="43" fontId="24" fillId="24" borderId="13" xfId="53" applyNumberFormat="1" applyFont="1" applyFill="1" applyBorder="1" applyAlignment="1" applyProtection="1">
      <alignment vertical="center"/>
      <protection hidden="1"/>
    </xf>
    <xf numFmtId="43" fontId="24" fillId="24" borderId="14" xfId="53" applyNumberFormat="1" applyFont="1" applyFill="1" applyBorder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43" fontId="23" fillId="0" borderId="12" xfId="53" applyNumberFormat="1" applyFont="1" applyFill="1" applyBorder="1" applyAlignment="1" applyProtection="1">
      <alignment vertical="center"/>
      <protection hidden="1"/>
    </xf>
    <xf numFmtId="0" fontId="33" fillId="0" borderId="0" xfId="53" applyFont="1" applyAlignment="1" applyProtection="1">
      <alignment horizontal="left" vertical="center" indent="1"/>
      <protection hidden="1"/>
    </xf>
    <xf numFmtId="0" fontId="24" fillId="24" borderId="15" xfId="53" applyFont="1" applyFill="1" applyBorder="1" applyAlignment="1" applyProtection="1">
      <alignment horizontal="center" vertical="center"/>
      <protection hidden="1"/>
    </xf>
    <xf numFmtId="0" fontId="34" fillId="0" borderId="0" xfId="53" applyFont="1" applyAlignment="1" applyProtection="1">
      <alignment horizontal="center" vertical="center"/>
      <protection hidden="1"/>
    </xf>
    <xf numFmtId="0" fontId="33" fillId="0" borderId="0" xfId="53" applyFont="1" applyAlignment="1" applyProtection="1">
      <alignment horizontal="center" vertical="center"/>
      <protection hidden="1"/>
    </xf>
    <xf numFmtId="0" fontId="35" fillId="25" borderId="16" xfId="53" applyFont="1" applyFill="1" applyBorder="1" applyAlignment="1" applyProtection="1">
      <alignment vertical="center" wrapText="1"/>
      <protection hidden="1"/>
    </xf>
    <xf numFmtId="0" fontId="35" fillId="25" borderId="10" xfId="53" applyFont="1" applyFill="1" applyBorder="1" applyAlignment="1" applyProtection="1">
      <alignment vertical="center" wrapText="1"/>
      <protection hidden="1"/>
    </xf>
    <xf numFmtId="0" fontId="35" fillId="25" borderId="17" xfId="53" applyFont="1" applyFill="1" applyBorder="1" applyAlignment="1" applyProtection="1">
      <alignment horizontal="center" vertical="center" wrapText="1"/>
      <protection hidden="1"/>
    </xf>
    <xf numFmtId="0" fontId="35" fillId="25" borderId="11" xfId="53" applyFont="1" applyFill="1" applyBorder="1" applyAlignment="1" applyProtection="1">
      <alignment horizontal="center" vertical="center" wrapText="1"/>
      <protection hidden="1"/>
    </xf>
    <xf numFmtId="0" fontId="35" fillId="25" borderId="18" xfId="53" applyFont="1" applyFill="1" applyBorder="1" applyAlignment="1" applyProtection="1">
      <alignment horizontal="center" vertical="center" wrapText="1"/>
      <protection hidden="1"/>
    </xf>
    <xf numFmtId="0" fontId="35" fillId="25" borderId="12" xfId="53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/>
    </xf>
    <xf numFmtId="0" fontId="23" fillId="0" borderId="10" xfId="53" applyFont="1" applyBorder="1" applyAlignment="1" applyProtection="1">
      <alignment horizontal="left" vertical="center" indent="1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 3" xfId="52"/>
    <cellStyle name="Normal_Plan1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tabSelected="1" zoomScalePageLayoutView="0" workbookViewId="0" topLeftCell="A1">
      <selection activeCell="C29" sqref="C29"/>
    </sheetView>
  </sheetViews>
  <sheetFormatPr defaultColWidth="9.140625" defaultRowHeight="12.75"/>
  <cols>
    <col min="1" max="1" width="40.7109375" style="1" customWidth="1"/>
    <col min="2" max="16" width="14.7109375" style="1" customWidth="1"/>
    <col min="17" max="16384" width="9.140625" style="1" customWidth="1"/>
  </cols>
  <sheetData>
    <row r="1" spans="1:16" ht="23.25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8">
      <c r="A2" s="23" t="s">
        <v>11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8">
      <c r="A3" s="23" t="s">
        <v>12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8">
      <c r="A4" s="20" t="s">
        <v>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8">
      <c r="A5" s="20" t="s">
        <v>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15.7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 t="s">
        <v>0</v>
      </c>
    </row>
    <row r="7" spans="1:17" ht="19.5" customHeight="1" thickTop="1">
      <c r="A7" s="24" t="s">
        <v>13</v>
      </c>
      <c r="B7" s="26" t="s">
        <v>14</v>
      </c>
      <c r="C7" s="26" t="s">
        <v>15</v>
      </c>
      <c r="D7" s="26" t="s">
        <v>16</v>
      </c>
      <c r="E7" s="26" t="s">
        <v>17</v>
      </c>
      <c r="F7" s="26" t="s">
        <v>18</v>
      </c>
      <c r="G7" s="26" t="s">
        <v>19</v>
      </c>
      <c r="H7" s="26" t="s">
        <v>20</v>
      </c>
      <c r="I7" s="26" t="s">
        <v>21</v>
      </c>
      <c r="J7" s="26" t="s">
        <v>22</v>
      </c>
      <c r="K7" s="26" t="s">
        <v>23</v>
      </c>
      <c r="L7" s="26" t="s">
        <v>24</v>
      </c>
      <c r="M7" s="26" t="s">
        <v>25</v>
      </c>
      <c r="N7" s="26" t="s">
        <v>9</v>
      </c>
      <c r="O7" s="26" t="s">
        <v>26</v>
      </c>
      <c r="P7" s="28" t="s">
        <v>27</v>
      </c>
      <c r="Q7" s="18"/>
    </row>
    <row r="8" spans="1:17" ht="19.5" customHeight="1">
      <c r="A8" s="25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9"/>
      <c r="Q8" s="18"/>
    </row>
    <row r="9" spans="1:16" ht="19.5" customHeight="1">
      <c r="A9" s="31" t="s">
        <v>28</v>
      </c>
      <c r="B9" s="6">
        <v>17226351.33</v>
      </c>
      <c r="C9" s="6">
        <v>18846719.89</v>
      </c>
      <c r="D9" s="6">
        <v>16902684.57</v>
      </c>
      <c r="E9" s="6">
        <v>18848244.94</v>
      </c>
      <c r="F9" s="6">
        <v>19188047.22</v>
      </c>
      <c r="G9" s="6">
        <v>17434527.8</v>
      </c>
      <c r="H9" s="6">
        <v>19670232.89</v>
      </c>
      <c r="I9" s="6">
        <v>22559937.48</v>
      </c>
      <c r="J9" s="6">
        <v>27136554.11</v>
      </c>
      <c r="K9" s="6">
        <v>23168217.68</v>
      </c>
      <c r="L9" s="6">
        <v>35690834.13</v>
      </c>
      <c r="M9" s="6">
        <v>20174499</v>
      </c>
      <c r="N9" s="10">
        <f>SUM(B9:M9)</f>
        <v>256846851.04000002</v>
      </c>
      <c r="O9" s="6">
        <v>247562696.04</v>
      </c>
      <c r="P9" s="19">
        <v>241009955</v>
      </c>
    </row>
    <row r="10" spans="1:16" ht="19.5" customHeight="1">
      <c r="A10" s="31" t="s">
        <v>29</v>
      </c>
      <c r="B10" s="10">
        <f aca="true" t="shared" si="0" ref="B10:P10">SUM(B11:B13)</f>
        <v>2142252.79</v>
      </c>
      <c r="C10" s="10">
        <f t="shared" si="0"/>
        <v>2135368.57</v>
      </c>
      <c r="D10" s="10">
        <f t="shared" si="0"/>
        <v>2317713.95</v>
      </c>
      <c r="E10" s="10">
        <f t="shared" si="0"/>
        <v>2211731.51</v>
      </c>
      <c r="F10" s="10">
        <f t="shared" si="0"/>
        <v>2361383.35</v>
      </c>
      <c r="G10" s="10">
        <f t="shared" si="0"/>
        <v>2336085.43</v>
      </c>
      <c r="H10" s="10">
        <f t="shared" si="0"/>
        <v>2302405.07</v>
      </c>
      <c r="I10" s="10">
        <f t="shared" si="0"/>
        <v>2515507.08</v>
      </c>
      <c r="J10" s="10">
        <f t="shared" si="0"/>
        <v>2254863.35</v>
      </c>
      <c r="K10" s="10">
        <f t="shared" si="0"/>
        <v>2150922.52</v>
      </c>
      <c r="L10" s="10">
        <f t="shared" si="0"/>
        <v>2755413.73</v>
      </c>
      <c r="M10" s="10">
        <f t="shared" si="0"/>
        <v>2201893.49</v>
      </c>
      <c r="N10" s="10">
        <f t="shared" si="0"/>
        <v>27685540.840000004</v>
      </c>
      <c r="O10" s="10">
        <f t="shared" si="0"/>
        <v>27320110.27</v>
      </c>
      <c r="P10" s="7">
        <f t="shared" si="0"/>
        <v>27765000</v>
      </c>
    </row>
    <row r="11" spans="1:16" ht="19.5" customHeight="1">
      <c r="A11" s="31" t="s">
        <v>30</v>
      </c>
      <c r="B11" s="6">
        <v>2142252.79</v>
      </c>
      <c r="C11" s="6">
        <v>2135368.57</v>
      </c>
      <c r="D11" s="6">
        <v>2317713.95</v>
      </c>
      <c r="E11" s="6">
        <v>2211731.51</v>
      </c>
      <c r="F11" s="6">
        <v>2361383.35</v>
      </c>
      <c r="G11" s="6">
        <v>2336085.43</v>
      </c>
      <c r="H11" s="6">
        <v>2302405.07</v>
      </c>
      <c r="I11" s="6">
        <v>2515507.08</v>
      </c>
      <c r="J11" s="6">
        <v>2254863.35</v>
      </c>
      <c r="K11" s="6">
        <v>2150922.52</v>
      </c>
      <c r="L11" s="6">
        <v>2755413.73</v>
      </c>
      <c r="M11" s="6">
        <v>2201893.49</v>
      </c>
      <c r="N11" s="10">
        <f>SUM(B11:M11)</f>
        <v>27685540.840000004</v>
      </c>
      <c r="O11" s="6">
        <v>27320110.27</v>
      </c>
      <c r="P11" s="19">
        <v>27765000</v>
      </c>
    </row>
    <row r="12" spans="1:16" ht="19.5" customHeight="1">
      <c r="A12" s="31" t="s">
        <v>31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0">
        <f>SUM(B12:M12)</f>
        <v>0</v>
      </c>
      <c r="O12" s="6"/>
      <c r="P12" s="19"/>
    </row>
    <row r="13" spans="1:16" ht="19.5" customHeight="1">
      <c r="A13" s="31" t="s">
        <v>32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0">
        <f>SUM(B13:M13)</f>
        <v>0</v>
      </c>
      <c r="O13" s="6"/>
      <c r="P13" s="19"/>
    </row>
    <row r="14" spans="1:16" ht="19.5" customHeight="1">
      <c r="A14" s="8" t="s">
        <v>33</v>
      </c>
      <c r="B14" s="14">
        <f aca="true" t="shared" si="1" ref="B14:P14">B9+B10</f>
        <v>19368604.119999997</v>
      </c>
      <c r="C14" s="14">
        <f t="shared" si="1"/>
        <v>20982088.46</v>
      </c>
      <c r="D14" s="14">
        <f t="shared" si="1"/>
        <v>19220398.52</v>
      </c>
      <c r="E14" s="14">
        <f t="shared" si="1"/>
        <v>21059976.450000003</v>
      </c>
      <c r="F14" s="14">
        <f t="shared" si="1"/>
        <v>21549430.57</v>
      </c>
      <c r="G14" s="14">
        <f t="shared" si="1"/>
        <v>19770613.23</v>
      </c>
      <c r="H14" s="14">
        <f t="shared" si="1"/>
        <v>21972637.96</v>
      </c>
      <c r="I14" s="14">
        <f t="shared" si="1"/>
        <v>25075444.560000002</v>
      </c>
      <c r="J14" s="14">
        <f t="shared" si="1"/>
        <v>29391417.46</v>
      </c>
      <c r="K14" s="14">
        <f t="shared" si="1"/>
        <v>25319140.2</v>
      </c>
      <c r="L14" s="14">
        <f t="shared" si="1"/>
        <v>38446247.86</v>
      </c>
      <c r="M14" s="14">
        <f t="shared" si="1"/>
        <v>22376392.490000002</v>
      </c>
      <c r="N14" s="14">
        <f t="shared" si="1"/>
        <v>284532391.88</v>
      </c>
      <c r="O14" s="14">
        <f t="shared" si="1"/>
        <v>274882806.31</v>
      </c>
      <c r="P14" s="15">
        <f t="shared" si="1"/>
        <v>268774955</v>
      </c>
    </row>
    <row r="15" spans="1:16" ht="19.5" customHeight="1">
      <c r="A15" s="9" t="s">
        <v>34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9"/>
    </row>
    <row r="16" spans="1:16" ht="19.5" customHeight="1">
      <c r="A16" s="5" t="s">
        <v>35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0">
        <f aca="true" t="shared" si="2" ref="N16:N22">SUM(B16:M16)</f>
        <v>0</v>
      </c>
      <c r="O16" s="6"/>
      <c r="P16" s="19"/>
    </row>
    <row r="17" spans="1:16" ht="19.5" customHeight="1">
      <c r="A17" s="5" t="s">
        <v>36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0">
        <f t="shared" si="2"/>
        <v>0</v>
      </c>
      <c r="O17" s="6"/>
      <c r="P17" s="19"/>
    </row>
    <row r="18" spans="1:16" ht="19.5" customHeight="1">
      <c r="A18" s="5" t="s">
        <v>37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0">
        <f t="shared" si="2"/>
        <v>0</v>
      </c>
      <c r="O18" s="6"/>
      <c r="P18" s="19"/>
    </row>
    <row r="19" spans="1:16" ht="19.5" customHeight="1">
      <c r="A19" s="5" t="s">
        <v>38</v>
      </c>
      <c r="B19" s="6">
        <v>1401643.63</v>
      </c>
      <c r="C19" s="6">
        <v>1502669.89</v>
      </c>
      <c r="D19" s="6">
        <v>1255416.17</v>
      </c>
      <c r="E19" s="6">
        <v>1456782.26</v>
      </c>
      <c r="F19" s="6">
        <v>1285048.42</v>
      </c>
      <c r="G19" s="6">
        <v>1372233.76</v>
      </c>
      <c r="H19" s="6">
        <v>1570184.68</v>
      </c>
      <c r="I19" s="6">
        <v>1584279.05</v>
      </c>
      <c r="J19" s="6">
        <v>2761787.09</v>
      </c>
      <c r="K19" s="6">
        <v>2181303.4</v>
      </c>
      <c r="L19" s="6">
        <v>2007502.06</v>
      </c>
      <c r="M19" s="6">
        <v>1581757.57</v>
      </c>
      <c r="N19" s="10">
        <f t="shared" si="2"/>
        <v>19960607.98</v>
      </c>
      <c r="O19" s="6">
        <v>19537084.94</v>
      </c>
      <c r="P19" s="19">
        <v>17630000</v>
      </c>
    </row>
    <row r="20" spans="1:16" ht="19.5" customHeight="1">
      <c r="A20" s="5" t="s">
        <v>39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">
        <f t="shared" si="2"/>
        <v>0</v>
      </c>
      <c r="O20" s="6"/>
      <c r="P20" s="19"/>
    </row>
    <row r="21" spans="1:16" ht="19.5" customHeight="1">
      <c r="A21" s="5" t="s">
        <v>40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1161533.55</v>
      </c>
      <c r="J21" s="6">
        <v>0</v>
      </c>
      <c r="K21" s="6">
        <v>0</v>
      </c>
      <c r="L21" s="6">
        <v>0</v>
      </c>
      <c r="M21" s="6">
        <v>0</v>
      </c>
      <c r="N21" s="10">
        <f t="shared" si="2"/>
        <v>1161533.55</v>
      </c>
      <c r="O21" s="6">
        <v>1161533.55</v>
      </c>
      <c r="P21" s="19">
        <v>2281155</v>
      </c>
    </row>
    <row r="22" spans="1:16" ht="19.5" customHeight="1">
      <c r="A22" s="5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>
        <f t="shared" si="2"/>
        <v>0</v>
      </c>
      <c r="O22" s="10"/>
      <c r="P22" s="19"/>
    </row>
    <row r="23" spans="1:16" ht="19.5" customHeight="1">
      <c r="A23" s="8" t="s">
        <v>33</v>
      </c>
      <c r="B23" s="14">
        <f aca="true" t="shared" si="3" ref="B23:P23">SUM(B16:B22)</f>
        <v>1401643.63</v>
      </c>
      <c r="C23" s="14">
        <f t="shared" si="3"/>
        <v>1502669.89</v>
      </c>
      <c r="D23" s="14">
        <f t="shared" si="3"/>
        <v>1255416.17</v>
      </c>
      <c r="E23" s="14">
        <f t="shared" si="3"/>
        <v>1456782.26</v>
      </c>
      <c r="F23" s="14">
        <f t="shared" si="3"/>
        <v>1285048.42</v>
      </c>
      <c r="G23" s="14">
        <f t="shared" si="3"/>
        <v>1372233.76</v>
      </c>
      <c r="H23" s="14">
        <f t="shared" si="3"/>
        <v>1570184.68</v>
      </c>
      <c r="I23" s="14">
        <f t="shared" si="3"/>
        <v>2745812.6</v>
      </c>
      <c r="J23" s="14">
        <f t="shared" si="3"/>
        <v>2761787.09</v>
      </c>
      <c r="K23" s="14">
        <f t="shared" si="3"/>
        <v>2181303.4</v>
      </c>
      <c r="L23" s="14">
        <f t="shared" si="3"/>
        <v>2007502.06</v>
      </c>
      <c r="M23" s="14">
        <f t="shared" si="3"/>
        <v>1581757.57</v>
      </c>
      <c r="N23" s="14">
        <f t="shared" si="3"/>
        <v>21122141.53</v>
      </c>
      <c r="O23" s="14">
        <f t="shared" si="3"/>
        <v>20698618.490000002</v>
      </c>
      <c r="P23" s="15">
        <f t="shared" si="3"/>
        <v>19911155</v>
      </c>
    </row>
    <row r="24" spans="1:16" ht="19.5" customHeight="1" thickBot="1">
      <c r="A24" s="21" t="s">
        <v>10</v>
      </c>
      <c r="B24" s="16">
        <f aca="true" t="shared" si="4" ref="B24:P24">B14-B23</f>
        <v>17966960.49</v>
      </c>
      <c r="C24" s="16">
        <f t="shared" si="4"/>
        <v>19479418.57</v>
      </c>
      <c r="D24" s="16">
        <f t="shared" si="4"/>
        <v>17964982.35</v>
      </c>
      <c r="E24" s="16">
        <f t="shared" si="4"/>
        <v>19603194.19</v>
      </c>
      <c r="F24" s="16">
        <f t="shared" si="4"/>
        <v>20264382.15</v>
      </c>
      <c r="G24" s="16">
        <f t="shared" si="4"/>
        <v>18398379.47</v>
      </c>
      <c r="H24" s="16">
        <f t="shared" si="4"/>
        <v>20402453.28</v>
      </c>
      <c r="I24" s="16">
        <f t="shared" si="4"/>
        <v>22329631.96</v>
      </c>
      <c r="J24" s="16">
        <f t="shared" si="4"/>
        <v>26629630.37</v>
      </c>
      <c r="K24" s="16">
        <f t="shared" si="4"/>
        <v>23137836.8</v>
      </c>
      <c r="L24" s="16">
        <f t="shared" si="4"/>
        <v>36438745.8</v>
      </c>
      <c r="M24" s="16">
        <f t="shared" si="4"/>
        <v>20794634.92</v>
      </c>
      <c r="N24" s="16">
        <f t="shared" si="4"/>
        <v>263410250.35</v>
      </c>
      <c r="O24" s="16">
        <f t="shared" si="4"/>
        <v>254184187.82</v>
      </c>
      <c r="P24" s="17">
        <f t="shared" si="4"/>
        <v>248863800</v>
      </c>
    </row>
    <row r="25" ht="13.5" thickTop="1"/>
    <row r="26" spans="1:16" ht="12.75">
      <c r="A26" s="11" t="s">
        <v>6</v>
      </c>
      <c r="B26" s="12"/>
      <c r="C26" s="30" t="s">
        <v>2</v>
      </c>
      <c r="D26" s="30"/>
      <c r="E26" s="30"/>
      <c r="F26" s="30"/>
      <c r="G26" s="12"/>
      <c r="H26" s="30" t="s">
        <v>3</v>
      </c>
      <c r="I26" s="30"/>
      <c r="J26" s="30"/>
      <c r="K26" s="30"/>
      <c r="L26" s="12"/>
      <c r="M26" s="30" t="s">
        <v>4</v>
      </c>
      <c r="N26" s="30"/>
      <c r="O26" s="30"/>
      <c r="P26" s="30"/>
    </row>
    <row r="27" spans="1:16" ht="12.75">
      <c r="A27" s="11" t="s">
        <v>1</v>
      </c>
      <c r="B27" s="12"/>
      <c r="C27" s="30" t="s">
        <v>44</v>
      </c>
      <c r="D27" s="30"/>
      <c r="E27" s="30"/>
      <c r="F27" s="30"/>
      <c r="G27" s="12"/>
      <c r="H27" s="30" t="s">
        <v>42</v>
      </c>
      <c r="I27" s="30"/>
      <c r="J27" s="30"/>
      <c r="K27" s="30"/>
      <c r="L27" s="12"/>
      <c r="M27" s="30" t="s">
        <v>43</v>
      </c>
      <c r="N27" s="30"/>
      <c r="O27" s="30"/>
      <c r="P27" s="30"/>
    </row>
    <row r="28" spans="1:16" ht="12.75">
      <c r="A28" s="12"/>
      <c r="B28" s="12"/>
      <c r="C28" s="12"/>
      <c r="D28" s="12"/>
      <c r="E28" s="12"/>
      <c r="F28" s="12"/>
      <c r="G28" s="12"/>
      <c r="H28" s="30" t="s">
        <v>7</v>
      </c>
      <c r="I28" s="30"/>
      <c r="J28" s="30"/>
      <c r="K28" s="30"/>
      <c r="L28" s="12"/>
      <c r="M28" s="12"/>
      <c r="N28" s="12"/>
      <c r="O28" s="12"/>
      <c r="P28" s="12"/>
    </row>
  </sheetData>
  <sheetProtection selectLockedCells="1"/>
  <mergeCells count="26">
    <mergeCell ref="H28:K28"/>
    <mergeCell ref="C26:F26"/>
    <mergeCell ref="H26:K26"/>
    <mergeCell ref="M26:P26"/>
    <mergeCell ref="C27:F27"/>
    <mergeCell ref="H27:K27"/>
    <mergeCell ref="M27:P27"/>
    <mergeCell ref="L7:L8"/>
    <mergeCell ref="M7:M8"/>
    <mergeCell ref="G7:G8"/>
    <mergeCell ref="P7:P8"/>
    <mergeCell ref="K7:K8"/>
    <mergeCell ref="J7:J8"/>
    <mergeCell ref="I7:I8"/>
    <mergeCell ref="O7:O8"/>
    <mergeCell ref="N7:N8"/>
    <mergeCell ref="A1:P1"/>
    <mergeCell ref="A2:P2"/>
    <mergeCell ref="A3:P3"/>
    <mergeCell ref="A7:A8"/>
    <mergeCell ref="B7:B8"/>
    <mergeCell ref="C7:C8"/>
    <mergeCell ref="E7:E8"/>
    <mergeCell ref="H7:H8"/>
    <mergeCell ref="F7:F8"/>
    <mergeCell ref="D7:D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55" r:id="rId1"/>
  <ignoredErrors>
    <ignoredError sqref="N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2013-10-17T12:31:47Z</cp:lastPrinted>
  <dcterms:created xsi:type="dcterms:W3CDTF">2011-03-29T11:09:23Z</dcterms:created>
  <dcterms:modified xsi:type="dcterms:W3CDTF">2013-10-17T12:37:47Z</dcterms:modified>
  <cp:category/>
  <cp:version/>
  <cp:contentType/>
  <cp:contentStatus/>
</cp:coreProperties>
</file>