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4º Bim. 2008" sheetId="1" r:id="rId1"/>
  </sheets>
  <definedNames>
    <definedName name="_xlnm.Print_Area" localSheetId="0">'4º Bim. 2008'!$A$1:$N$42</definedName>
  </definedNames>
  <calcPr fullCalcOnLoad="1"/>
</workbook>
</file>

<file path=xl/sharedStrings.xml><?xml version="1.0" encoding="utf-8"?>
<sst xmlns="http://schemas.openxmlformats.org/spreadsheetml/2006/main" count="66" uniqueCount="51">
  <si>
    <t>Secretário de Planej. e Finanças</t>
  </si>
  <si>
    <t>CRC SP 173.493</t>
  </si>
  <si>
    <t>DEMONSTRATIVO DAS DESPESAS COM PESSOAL E PREVIDENCIÁRIAS</t>
  </si>
  <si>
    <t>JANEIRO</t>
  </si>
  <si>
    <t>MARÇO</t>
  </si>
  <si>
    <t>MAIO</t>
  </si>
  <si>
    <t>JULHO</t>
  </si>
  <si>
    <t>SETEMBRO</t>
  </si>
  <si>
    <t>NOVEMBRO</t>
  </si>
  <si>
    <t>Valores expressos em R$</t>
  </si>
  <si>
    <t>TOTAL</t>
  </si>
  <si>
    <t>Prefeito Municipal</t>
  </si>
  <si>
    <t>Pensionistas</t>
  </si>
  <si>
    <t>Subtotal</t>
  </si>
  <si>
    <t>DESPESAS COM PESSOAL</t>
  </si>
  <si>
    <t>Totais:</t>
  </si>
  <si>
    <t>Despesas com Pessoal Ativo</t>
  </si>
  <si>
    <t>Mão-de-Obra terceirizada</t>
  </si>
  <si>
    <t xml:space="preserve">Encargos Sociais </t>
  </si>
  <si>
    <t>Inativos</t>
  </si>
  <si>
    <t>Salário Família</t>
  </si>
  <si>
    <t>Sentenças Judiciais do período</t>
  </si>
  <si>
    <t>(-) DEDUÇÕES (§1º do art. 19)</t>
  </si>
  <si>
    <t>DESPESAS COM PESSOAL INATIVO E PENSIONISTAS</t>
  </si>
  <si>
    <t>Despesas com Pessoal Inativo</t>
  </si>
  <si>
    <t>Despesas com Pensionistas</t>
  </si>
  <si>
    <t>(-) DEDUÇÕES</t>
  </si>
  <si>
    <t xml:space="preserve">TOTAL DESPESAS LÍQUIDAS </t>
  </si>
  <si>
    <t>Outros benefícios e desp. com Inativos</t>
  </si>
  <si>
    <t>Contribuições dos Segurados</t>
  </si>
  <si>
    <t>(Artigo 22; Artigo 59, § 1º,incisos II e IV e § 2º  da Lei Complementar 101/00; §§ 1º e 2º do Artigo 2º da Lei Federal nº 9717/98)</t>
  </si>
  <si>
    <t>FEVEREIRO</t>
  </si>
  <si>
    <t>ABRIL</t>
  </si>
  <si>
    <t>JUNHO</t>
  </si>
  <si>
    <t>OUTUBRO</t>
  </si>
  <si>
    <t>Indenização por demissão  (inc.I)</t>
  </si>
  <si>
    <t>Incentivos à demissão voluntária (inc.II)</t>
  </si>
  <si>
    <t>Outras desp.com pessoal (PASEP etc)</t>
  </si>
  <si>
    <t>Roberto Rolli</t>
  </si>
  <si>
    <t>Rita de Cássia G. e Martins</t>
  </si>
  <si>
    <t>MUNICÍPIO DE ATIBAIA</t>
  </si>
  <si>
    <t>PODER EXECUTIVO MUNICIPAL</t>
  </si>
  <si>
    <t>Decisão Judicial de compet.anterior(inc.IV)</t>
  </si>
  <si>
    <t>Inativos e Pensionistas (inc.VI)</t>
  </si>
  <si>
    <t>Diretora de Finanças</t>
  </si>
  <si>
    <t>José Bruno Cerri</t>
  </si>
  <si>
    <t>Resp. Controle Interno</t>
  </si>
  <si>
    <t>2º QUADRIMESTRE 2009</t>
  </si>
  <si>
    <t>José Bernardo Denig</t>
  </si>
  <si>
    <t>DEZEMBRO</t>
  </si>
  <si>
    <t>MÊS REF.:         AGOSTO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</si>
</sst>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9"/>
      <name val="Arial"/>
      <family val="2"/>
    </font>
    <font>
      <b/>
      <sz val="18"/>
      <color indexed="21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18"/>
      <color rgb="FF005F89"/>
      <name val="Arial"/>
      <family val="2"/>
    </font>
    <font>
      <b/>
      <sz val="12"/>
      <color rgb="FF005F89"/>
      <name val="Arial"/>
      <family val="2"/>
    </font>
    <font>
      <b/>
      <sz val="14"/>
      <color rgb="FF005F89"/>
      <name val="Arial"/>
      <family val="2"/>
    </font>
    <font>
      <sz val="12"/>
      <color rgb="FF005F8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1" fillId="0" borderId="0" xfId="49" applyFont="1" applyAlignment="1" applyProtection="1">
      <alignment vertical="center"/>
      <protection hidden="1"/>
    </xf>
    <xf numFmtId="0" fontId="0" fillId="0" borderId="0" xfId="49" applyFont="1" applyAlignment="1" applyProtection="1">
      <alignment vertical="center"/>
      <protection hidden="1"/>
    </xf>
    <xf numFmtId="0" fontId="22" fillId="0" borderId="0" xfId="49" applyFont="1" applyBorder="1" applyAlignment="1" applyProtection="1">
      <alignment vertical="center"/>
      <protection hidden="1"/>
    </xf>
    <xf numFmtId="4" fontId="0" fillId="0" borderId="0" xfId="49" applyNumberFormat="1" applyFont="1" applyBorder="1" applyAlignment="1" applyProtection="1">
      <alignment vertical="center"/>
      <protection hidden="1"/>
    </xf>
    <xf numFmtId="0" fontId="24" fillId="0" borderId="0" xfId="49" applyFont="1" applyAlignment="1" applyProtection="1">
      <alignment vertical="center"/>
      <protection hidden="1"/>
    </xf>
    <xf numFmtId="0" fontId="0" fillId="0" borderId="0" xfId="0" applyFont="1" applyAlignment="1">
      <alignment horizontal="center" vertical="center"/>
    </xf>
    <xf numFmtId="0" fontId="25" fillId="0" borderId="0" xfId="49" applyFont="1" applyBorder="1" applyAlignment="1" applyProtection="1">
      <alignment horizontal="right" vertical="center"/>
      <protection hidden="1"/>
    </xf>
    <xf numFmtId="0" fontId="31" fillId="0" borderId="0" xfId="49" applyFont="1" applyAlignment="1" applyProtection="1">
      <alignment horizontal="center" vertical="center"/>
      <protection hidden="1"/>
    </xf>
    <xf numFmtId="0" fontId="32" fillId="0" borderId="0" xfId="49" applyFont="1" applyAlignment="1" applyProtection="1">
      <alignment horizontal="center" vertical="center"/>
      <protection hidden="1"/>
    </xf>
    <xf numFmtId="0" fontId="33" fillId="0" borderId="0" xfId="49" applyFont="1" applyAlignment="1" applyProtection="1">
      <alignment horizontal="left" vertical="center" indent="1"/>
      <protection hidden="1"/>
    </xf>
    <xf numFmtId="0" fontId="34" fillId="0" borderId="0" xfId="49" applyFont="1" applyAlignment="1" applyProtection="1">
      <alignment vertical="center"/>
      <protection hidden="1"/>
    </xf>
    <xf numFmtId="0" fontId="26" fillId="24" borderId="10" xfId="49" applyFont="1" applyFill="1" applyBorder="1" applyAlignment="1" applyProtection="1">
      <alignment horizontal="center" vertical="center"/>
      <protection hidden="1"/>
    </xf>
    <xf numFmtId="0" fontId="26" fillId="24" borderId="11" xfId="49" applyFont="1" applyFill="1" applyBorder="1" applyAlignment="1" applyProtection="1">
      <alignment horizontal="center" vertical="center"/>
      <protection hidden="1"/>
    </xf>
    <xf numFmtId="0" fontId="26" fillId="24" borderId="11" xfId="49" applyFont="1" applyFill="1" applyBorder="1" applyAlignment="1" applyProtection="1">
      <alignment horizontal="center" vertical="center" wrapText="1"/>
      <protection hidden="1"/>
    </xf>
    <xf numFmtId="0" fontId="26" fillId="24" borderId="12" xfId="49" applyFont="1" applyFill="1" applyBorder="1" applyAlignment="1" applyProtection="1">
      <alignment horizontal="center" vertical="center"/>
      <protection hidden="1"/>
    </xf>
    <xf numFmtId="0" fontId="26" fillId="24" borderId="13" xfId="49" applyFont="1" applyFill="1" applyBorder="1" applyAlignment="1" applyProtection="1">
      <alignment horizontal="center" vertical="center"/>
      <protection hidden="1"/>
    </xf>
    <xf numFmtId="0" fontId="26" fillId="24" borderId="14" xfId="49" applyFont="1" applyFill="1" applyBorder="1" applyAlignment="1" applyProtection="1">
      <alignment horizontal="center" vertical="center"/>
      <protection hidden="1"/>
    </xf>
    <xf numFmtId="0" fontId="26" fillId="24" borderId="14" xfId="49" applyFont="1" applyFill="1" applyBorder="1" applyAlignment="1" applyProtection="1">
      <alignment horizontal="center" vertical="center" wrapText="1"/>
      <protection hidden="1"/>
    </xf>
    <xf numFmtId="0" fontId="26" fillId="24" borderId="15" xfId="49" applyFont="1" applyFill="1" applyBorder="1" applyAlignment="1" applyProtection="1">
      <alignment horizontal="center" vertical="center"/>
      <protection hidden="1"/>
    </xf>
    <xf numFmtId="0" fontId="24" fillId="0" borderId="13" xfId="49" applyFont="1" applyBorder="1" applyAlignment="1" applyProtection="1">
      <alignment horizontal="left" vertical="center" indent="1"/>
      <protection hidden="1"/>
    </xf>
    <xf numFmtId="43" fontId="24" fillId="0" borderId="14" xfId="53" applyFont="1" applyBorder="1" applyAlignment="1" applyProtection="1">
      <alignment vertical="center"/>
      <protection locked="0"/>
    </xf>
    <xf numFmtId="43" fontId="24" fillId="0" borderId="15" xfId="53" applyFont="1" applyBorder="1" applyAlignment="1" applyProtection="1">
      <alignment vertical="center"/>
      <protection hidden="1"/>
    </xf>
    <xf numFmtId="0" fontId="23" fillId="23" borderId="13" xfId="49" applyFont="1" applyFill="1" applyBorder="1" applyAlignment="1" applyProtection="1">
      <alignment horizontal="center" vertical="center"/>
      <protection hidden="1"/>
    </xf>
    <xf numFmtId="43" fontId="23" fillId="23" borderId="14" xfId="53" applyFont="1" applyFill="1" applyBorder="1" applyAlignment="1" applyProtection="1">
      <alignment vertical="center"/>
      <protection hidden="1"/>
    </xf>
    <xf numFmtId="43" fontId="23" fillId="23" borderId="15" xfId="53" applyFont="1" applyFill="1" applyBorder="1" applyAlignment="1" applyProtection="1">
      <alignment vertical="center"/>
      <protection hidden="1"/>
    </xf>
    <xf numFmtId="0" fontId="23" fillId="0" borderId="13" xfId="49" applyFont="1" applyBorder="1" applyAlignment="1" applyProtection="1">
      <alignment horizontal="left" vertical="center" indent="1"/>
      <protection hidden="1"/>
    </xf>
    <xf numFmtId="43" fontId="24" fillId="0" borderId="14" xfId="53" applyFont="1" applyBorder="1" applyAlignment="1" applyProtection="1">
      <alignment vertical="center"/>
      <protection hidden="1"/>
    </xf>
    <xf numFmtId="0" fontId="23" fillId="23" borderId="16" xfId="49" applyFont="1" applyFill="1" applyBorder="1" applyAlignment="1" applyProtection="1">
      <alignment horizontal="center" vertical="center"/>
      <protection hidden="1"/>
    </xf>
    <xf numFmtId="43" fontId="23" fillId="23" borderId="17" xfId="53" applyFont="1" applyFill="1" applyBorder="1" applyAlignment="1" applyProtection="1">
      <alignment vertical="center"/>
      <protection hidden="1"/>
    </xf>
    <xf numFmtId="43" fontId="23" fillId="23" borderId="18" xfId="53" applyFont="1" applyFill="1" applyBorder="1" applyAlignment="1" applyProtection="1">
      <alignment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showGridLines="0" tabSelected="1" zoomScalePageLayoutView="0" workbookViewId="0" topLeftCell="A13">
      <selection activeCell="H42" sqref="H42:K42"/>
    </sheetView>
  </sheetViews>
  <sheetFormatPr defaultColWidth="9.140625" defaultRowHeight="12.75"/>
  <cols>
    <col min="1" max="1" width="47.8515625" style="1" bestFit="1" customWidth="1"/>
    <col min="2" max="2" width="13.00390625" style="1" bestFit="1" customWidth="1"/>
    <col min="3" max="3" width="13.28125" style="1" bestFit="1" customWidth="1"/>
    <col min="4" max="4" width="13.421875" style="1" bestFit="1" customWidth="1"/>
    <col min="5" max="5" width="13.7109375" style="1" bestFit="1" customWidth="1"/>
    <col min="6" max="6" width="13.28125" style="1" bestFit="1" customWidth="1"/>
    <col min="7" max="7" width="14.00390625" style="1" customWidth="1"/>
    <col min="8" max="8" width="13.57421875" style="1" customWidth="1"/>
    <col min="9" max="9" width="13.00390625" style="1" customWidth="1"/>
    <col min="10" max="10" width="13.28125" style="1" customWidth="1"/>
    <col min="11" max="11" width="13.8515625" style="1" customWidth="1"/>
    <col min="12" max="12" width="14.00390625" style="1" bestFit="1" customWidth="1"/>
    <col min="13" max="13" width="14.28125" style="1" customWidth="1"/>
    <col min="14" max="14" width="14.421875" style="1" customWidth="1"/>
    <col min="15" max="16384" width="9.140625" style="1" customWidth="1"/>
  </cols>
  <sheetData>
    <row r="1" spans="1:14" ht="23.25">
      <c r="A1" s="9" t="s">
        <v>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5.75">
      <c r="A2" s="10" t="s">
        <v>30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8">
      <c r="A3" s="11" t="s">
        <v>40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8">
      <c r="A4" s="11" t="s">
        <v>41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8">
      <c r="A5" s="11" t="s">
        <v>47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5.75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 t="s">
        <v>9</v>
      </c>
      <c r="N6" s="8"/>
    </row>
    <row r="7" spans="1:14" ht="19.5" customHeight="1" thickTop="1">
      <c r="A7" s="13" t="s">
        <v>14</v>
      </c>
      <c r="B7" s="14" t="s">
        <v>7</v>
      </c>
      <c r="C7" s="14" t="s">
        <v>34</v>
      </c>
      <c r="D7" s="14" t="s">
        <v>8</v>
      </c>
      <c r="E7" s="14" t="s">
        <v>49</v>
      </c>
      <c r="F7" s="14" t="s">
        <v>3</v>
      </c>
      <c r="G7" s="14" t="s">
        <v>31</v>
      </c>
      <c r="H7" s="14" t="s">
        <v>4</v>
      </c>
      <c r="I7" s="14" t="s">
        <v>32</v>
      </c>
      <c r="J7" s="14" t="s">
        <v>5</v>
      </c>
      <c r="K7" s="14" t="s">
        <v>33</v>
      </c>
      <c r="L7" s="14" t="s">
        <v>6</v>
      </c>
      <c r="M7" s="15" t="s">
        <v>50</v>
      </c>
      <c r="N7" s="16" t="s">
        <v>15</v>
      </c>
    </row>
    <row r="8" spans="1:14" ht="19.5" customHeight="1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N8" s="20"/>
    </row>
    <row r="9" spans="1:14" ht="19.5" customHeight="1">
      <c r="A9" s="21" t="s">
        <v>16</v>
      </c>
      <c r="B9" s="22">
        <v>4736274.37</v>
      </c>
      <c r="C9" s="22">
        <v>4844801.98</v>
      </c>
      <c r="D9" s="22">
        <v>8746043.86</v>
      </c>
      <c r="E9" s="22">
        <v>6438296.13</v>
      </c>
      <c r="F9" s="22">
        <v>4407724.62</v>
      </c>
      <c r="G9" s="22">
        <v>5034682.91</v>
      </c>
      <c r="H9" s="22">
        <v>7484662.29</v>
      </c>
      <c r="I9" s="22">
        <v>5310591.99</v>
      </c>
      <c r="J9" s="22">
        <v>4994040.68</v>
      </c>
      <c r="K9" s="22">
        <v>5735149.26</v>
      </c>
      <c r="L9" s="22">
        <v>5878637.01</v>
      </c>
      <c r="M9" s="22">
        <v>5339279.89</v>
      </c>
      <c r="N9" s="23">
        <f>SUM(B9:M9)</f>
        <v>68950184.99</v>
      </c>
    </row>
    <row r="10" spans="1:14" ht="19.5" customHeight="1">
      <c r="A10" s="21" t="s">
        <v>17</v>
      </c>
      <c r="B10" s="22">
        <v>228901.07</v>
      </c>
      <c r="C10" s="22">
        <v>123242.34</v>
      </c>
      <c r="D10" s="22">
        <v>252103.89</v>
      </c>
      <c r="E10" s="22">
        <v>210295.72</v>
      </c>
      <c r="F10" s="22">
        <v>69897.93</v>
      </c>
      <c r="G10" s="22">
        <v>373876.78</v>
      </c>
      <c r="H10" s="22">
        <v>158791.36</v>
      </c>
      <c r="I10" s="22">
        <v>203340.24</v>
      </c>
      <c r="J10" s="22">
        <v>343660.38</v>
      </c>
      <c r="K10" s="22">
        <v>369723.63</v>
      </c>
      <c r="L10" s="22">
        <v>279845.31</v>
      </c>
      <c r="M10" s="22">
        <v>440699.31</v>
      </c>
      <c r="N10" s="23">
        <f aca="true" t="shared" si="0" ref="N10:N16">SUM(B10:M10)</f>
        <v>3054377.96</v>
      </c>
    </row>
    <row r="11" spans="1:14" ht="19.5" customHeight="1">
      <c r="A11" s="21" t="s">
        <v>18</v>
      </c>
      <c r="B11" s="22">
        <v>1419465.92</v>
      </c>
      <c r="C11" s="22">
        <v>1420428.32</v>
      </c>
      <c r="D11" s="22">
        <v>2648406.92</v>
      </c>
      <c r="E11" s="22">
        <v>1819824.6</v>
      </c>
      <c r="F11" s="22">
        <v>1266513.27</v>
      </c>
      <c r="G11" s="22">
        <v>1476027.9</v>
      </c>
      <c r="H11" s="22">
        <v>2368753.46</v>
      </c>
      <c r="I11" s="22">
        <v>1574510.29</v>
      </c>
      <c r="J11" s="22">
        <v>1504676.32</v>
      </c>
      <c r="K11" s="22">
        <v>1765045.65</v>
      </c>
      <c r="L11" s="22">
        <v>1767129.27</v>
      </c>
      <c r="M11" s="22">
        <v>1652059.08</v>
      </c>
      <c r="N11" s="23">
        <f t="shared" si="0"/>
        <v>20682841</v>
      </c>
    </row>
    <row r="12" spans="1:14" ht="19.5" customHeight="1">
      <c r="A12" s="21" t="s">
        <v>19</v>
      </c>
      <c r="B12" s="22">
        <v>118611.45</v>
      </c>
      <c r="C12" s="22">
        <v>118611.45</v>
      </c>
      <c r="D12" s="22">
        <v>237222.9</v>
      </c>
      <c r="E12" s="22">
        <v>118611.45</v>
      </c>
      <c r="F12" s="22">
        <v>118611.45</v>
      </c>
      <c r="G12" s="22">
        <v>119376.11</v>
      </c>
      <c r="H12" s="22">
        <v>118611.45</v>
      </c>
      <c r="I12" s="22">
        <v>118611.45</v>
      </c>
      <c r="J12" s="22">
        <v>118611.45</v>
      </c>
      <c r="K12" s="22">
        <v>132844.83</v>
      </c>
      <c r="L12" s="22">
        <v>125728.14</v>
      </c>
      <c r="M12" s="22">
        <v>125728.14</v>
      </c>
      <c r="N12" s="23">
        <f t="shared" si="0"/>
        <v>1571180.2699999998</v>
      </c>
    </row>
    <row r="13" spans="1:14" ht="19.5" customHeight="1">
      <c r="A13" s="21" t="s">
        <v>12</v>
      </c>
      <c r="B13" s="22">
        <v>40899.69</v>
      </c>
      <c r="C13" s="22">
        <v>40899.69</v>
      </c>
      <c r="D13" s="22">
        <v>80478.53</v>
      </c>
      <c r="E13" s="22">
        <v>40899.69</v>
      </c>
      <c r="F13" s="22">
        <v>40899.69</v>
      </c>
      <c r="G13" s="22">
        <v>40899.69</v>
      </c>
      <c r="H13" s="22">
        <v>40899.69</v>
      </c>
      <c r="I13" s="22">
        <v>40899.69</v>
      </c>
      <c r="J13" s="22">
        <v>39498.14</v>
      </c>
      <c r="K13" s="22">
        <v>44063.53</v>
      </c>
      <c r="L13" s="22">
        <v>41702.97</v>
      </c>
      <c r="M13" s="22">
        <v>41702.97</v>
      </c>
      <c r="N13" s="23">
        <f t="shared" si="0"/>
        <v>533743.97</v>
      </c>
    </row>
    <row r="14" spans="1:14" ht="19.5" customHeight="1">
      <c r="A14" s="21" t="s">
        <v>20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3">
        <f t="shared" si="0"/>
        <v>0</v>
      </c>
    </row>
    <row r="15" spans="1:14" ht="19.5" customHeight="1">
      <c r="A15" s="21" t="s">
        <v>21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3">
        <f t="shared" si="0"/>
        <v>0</v>
      </c>
    </row>
    <row r="16" spans="1:14" ht="19.5" customHeight="1">
      <c r="A16" s="21" t="s">
        <v>37</v>
      </c>
      <c r="B16" s="22">
        <v>296130.06</v>
      </c>
      <c r="C16" s="22">
        <v>251070.68</v>
      </c>
      <c r="D16" s="22">
        <v>260411.07</v>
      </c>
      <c r="E16" s="22">
        <v>475350.29</v>
      </c>
      <c r="F16" s="22">
        <v>52505.83</v>
      </c>
      <c r="G16" s="22">
        <v>250340.42</v>
      </c>
      <c r="H16" s="22">
        <v>283798.23</v>
      </c>
      <c r="I16" s="22">
        <v>335805.45</v>
      </c>
      <c r="J16" s="22">
        <v>260875.49</v>
      </c>
      <c r="K16" s="22">
        <v>250970.23</v>
      </c>
      <c r="L16" s="22">
        <v>278416.48</v>
      </c>
      <c r="M16" s="22">
        <v>241641.61</v>
      </c>
      <c r="N16" s="23">
        <f t="shared" si="0"/>
        <v>3237315.8400000003</v>
      </c>
    </row>
    <row r="17" spans="1:14" ht="19.5" customHeight="1">
      <c r="A17" s="24" t="s">
        <v>13</v>
      </c>
      <c r="B17" s="25">
        <f aca="true" t="shared" si="1" ref="B17:N17">SUM(B9:B16)</f>
        <v>6840282.5600000005</v>
      </c>
      <c r="C17" s="25">
        <f t="shared" si="1"/>
        <v>6799054.460000001</v>
      </c>
      <c r="D17" s="25">
        <f t="shared" si="1"/>
        <v>12224667.17</v>
      </c>
      <c r="E17" s="25">
        <f t="shared" si="1"/>
        <v>9103277.879999997</v>
      </c>
      <c r="F17" s="25">
        <f t="shared" si="1"/>
        <v>5956152.790000001</v>
      </c>
      <c r="G17" s="25">
        <f t="shared" si="1"/>
        <v>7295203.8100000005</v>
      </c>
      <c r="H17" s="25">
        <f t="shared" si="1"/>
        <v>10455516.479999999</v>
      </c>
      <c r="I17" s="25">
        <f t="shared" si="1"/>
        <v>7583759.110000001</v>
      </c>
      <c r="J17" s="25">
        <f t="shared" si="1"/>
        <v>7261362.46</v>
      </c>
      <c r="K17" s="25">
        <f t="shared" si="1"/>
        <v>8297797.13</v>
      </c>
      <c r="L17" s="25">
        <f t="shared" si="1"/>
        <v>8371459.18</v>
      </c>
      <c r="M17" s="25">
        <f t="shared" si="1"/>
        <v>7841110.999999999</v>
      </c>
      <c r="N17" s="26">
        <f t="shared" si="1"/>
        <v>98029644.02999999</v>
      </c>
    </row>
    <row r="18" spans="1:14" ht="19.5" customHeight="1">
      <c r="A18" s="27" t="s">
        <v>22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3"/>
    </row>
    <row r="19" spans="1:14" ht="19.5" customHeight="1">
      <c r="A19" s="21" t="s">
        <v>35</v>
      </c>
      <c r="B19" s="22">
        <v>17971.45</v>
      </c>
      <c r="C19" s="22">
        <v>20780.01</v>
      </c>
      <c r="D19" s="22">
        <v>13632.83</v>
      </c>
      <c r="E19" s="22">
        <v>0</v>
      </c>
      <c r="F19" s="22">
        <v>30523.17</v>
      </c>
      <c r="G19" s="22">
        <v>5733.15</v>
      </c>
      <c r="H19" s="22">
        <v>330046.51</v>
      </c>
      <c r="I19" s="22">
        <v>73524.67</v>
      </c>
      <c r="J19" s="22">
        <v>13438.69</v>
      </c>
      <c r="K19" s="22">
        <v>16513.28</v>
      </c>
      <c r="L19" s="22">
        <v>6427.5</v>
      </c>
      <c r="M19" s="22">
        <v>14567.79</v>
      </c>
      <c r="N19" s="23">
        <f>SUM(B19:M19)</f>
        <v>543159.05</v>
      </c>
    </row>
    <row r="20" spans="1:14" ht="19.5" customHeight="1">
      <c r="A20" s="21" t="s">
        <v>36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3"/>
    </row>
    <row r="21" spans="1:14" ht="19.5" customHeight="1">
      <c r="A21" s="21" t="s">
        <v>42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</row>
    <row r="22" spans="1:14" ht="19.5" customHeight="1">
      <c r="A22" s="21" t="s">
        <v>43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</row>
    <row r="23" spans="1:14" ht="19.5" customHeight="1">
      <c r="A23" s="24" t="s">
        <v>13</v>
      </c>
      <c r="B23" s="25">
        <f aca="true" t="shared" si="2" ref="B23:N23">SUM(B19:B22)</f>
        <v>17971.45</v>
      </c>
      <c r="C23" s="25">
        <f t="shared" si="2"/>
        <v>20780.01</v>
      </c>
      <c r="D23" s="25">
        <f t="shared" si="2"/>
        <v>13632.83</v>
      </c>
      <c r="E23" s="25">
        <f t="shared" si="2"/>
        <v>0</v>
      </c>
      <c r="F23" s="25">
        <f t="shared" si="2"/>
        <v>30523.17</v>
      </c>
      <c r="G23" s="25">
        <f t="shared" si="2"/>
        <v>5733.15</v>
      </c>
      <c r="H23" s="25">
        <f t="shared" si="2"/>
        <v>330046.51</v>
      </c>
      <c r="I23" s="25">
        <f t="shared" si="2"/>
        <v>73524.67</v>
      </c>
      <c r="J23" s="25">
        <f t="shared" si="2"/>
        <v>13438.69</v>
      </c>
      <c r="K23" s="25">
        <f t="shared" si="2"/>
        <v>16513.28</v>
      </c>
      <c r="L23" s="25">
        <f t="shared" si="2"/>
        <v>6427.5</v>
      </c>
      <c r="M23" s="25">
        <f t="shared" si="2"/>
        <v>14567.79</v>
      </c>
      <c r="N23" s="26">
        <f t="shared" si="2"/>
        <v>543159.05</v>
      </c>
    </row>
    <row r="24" spans="1:14" ht="19.5" customHeight="1" thickBot="1">
      <c r="A24" s="29" t="s">
        <v>10</v>
      </c>
      <c r="B24" s="30">
        <f aca="true" t="shared" si="3" ref="B24:N24">SUM(B17-B23)</f>
        <v>6822311.11</v>
      </c>
      <c r="C24" s="30">
        <f t="shared" si="3"/>
        <v>6778274.450000001</v>
      </c>
      <c r="D24" s="30">
        <f t="shared" si="3"/>
        <v>12211034.34</v>
      </c>
      <c r="E24" s="30">
        <f t="shared" si="3"/>
        <v>9103277.879999997</v>
      </c>
      <c r="F24" s="30">
        <f t="shared" si="3"/>
        <v>5925629.620000001</v>
      </c>
      <c r="G24" s="30">
        <f t="shared" si="3"/>
        <v>7289470.66</v>
      </c>
      <c r="H24" s="30">
        <f t="shared" si="3"/>
        <v>10125469.969999999</v>
      </c>
      <c r="I24" s="30">
        <f t="shared" si="3"/>
        <v>7510234.440000001</v>
      </c>
      <c r="J24" s="30">
        <f t="shared" si="3"/>
        <v>7247923.77</v>
      </c>
      <c r="K24" s="30">
        <f t="shared" si="3"/>
        <v>8281283.85</v>
      </c>
      <c r="L24" s="30">
        <f t="shared" si="3"/>
        <v>8365031.68</v>
      </c>
      <c r="M24" s="30">
        <f t="shared" si="3"/>
        <v>7826543.209999999</v>
      </c>
      <c r="N24" s="31">
        <f t="shared" si="3"/>
        <v>97486484.97999999</v>
      </c>
    </row>
    <row r="25" spans="1:14" ht="19.5" customHeight="1" thickBot="1" thickTop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9.5" customHeight="1" thickTop="1">
      <c r="A26" s="13" t="s">
        <v>23</v>
      </c>
      <c r="B26" s="14" t="s">
        <v>7</v>
      </c>
      <c r="C26" s="14" t="s">
        <v>34</v>
      </c>
      <c r="D26" s="14" t="s">
        <v>8</v>
      </c>
      <c r="E26" s="14" t="s">
        <v>49</v>
      </c>
      <c r="F26" s="14" t="s">
        <v>3</v>
      </c>
      <c r="G26" s="14" t="s">
        <v>31</v>
      </c>
      <c r="H26" s="14" t="s">
        <v>4</v>
      </c>
      <c r="I26" s="14" t="s">
        <v>32</v>
      </c>
      <c r="J26" s="14" t="s">
        <v>5</v>
      </c>
      <c r="K26" s="14" t="s">
        <v>33</v>
      </c>
      <c r="L26" s="14" t="s">
        <v>6</v>
      </c>
      <c r="M26" s="15" t="s">
        <v>50</v>
      </c>
      <c r="N26" s="16" t="s">
        <v>15</v>
      </c>
    </row>
    <row r="27" spans="1:14" ht="19.5" customHeight="1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9"/>
      <c r="N27" s="20"/>
    </row>
    <row r="28" spans="1:14" ht="19.5" customHeight="1">
      <c r="A28" s="21" t="s">
        <v>24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3">
        <v>0</v>
      </c>
    </row>
    <row r="29" spans="1:14" ht="19.5" customHeight="1">
      <c r="A29" s="21" t="s">
        <v>25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3">
        <v>0</v>
      </c>
    </row>
    <row r="30" spans="1:14" ht="19.5" customHeight="1">
      <c r="A30" s="21" t="s">
        <v>28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3">
        <v>0</v>
      </c>
    </row>
    <row r="31" spans="1:14" ht="19.5" customHeight="1">
      <c r="A31" s="24" t="s">
        <v>13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6">
        <v>0</v>
      </c>
    </row>
    <row r="32" spans="1:14" ht="19.5" customHeight="1">
      <c r="A32" s="27" t="s">
        <v>26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3"/>
    </row>
    <row r="33" spans="1:14" ht="19.5" customHeight="1">
      <c r="A33" s="21" t="s">
        <v>29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3">
        <v>0</v>
      </c>
    </row>
    <row r="34" spans="1:14" ht="19.5" customHeight="1" thickBot="1">
      <c r="A34" s="29" t="s">
        <v>27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1">
        <v>0</v>
      </c>
    </row>
    <row r="35" spans="1:14" ht="13.5" thickTop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3" ht="12.75">
      <c r="A36" s="7" t="s">
        <v>48</v>
      </c>
      <c r="B36" s="7"/>
      <c r="C36" s="7" t="s">
        <v>38</v>
      </c>
      <c r="D36" s="7"/>
      <c r="E36" s="7"/>
      <c r="G36" s="7" t="s">
        <v>39</v>
      </c>
      <c r="H36" s="7"/>
      <c r="I36" s="7"/>
      <c r="K36" s="7" t="s">
        <v>45</v>
      </c>
      <c r="L36" s="7"/>
      <c r="M36" s="7"/>
    </row>
    <row r="37" spans="1:13" ht="12.75">
      <c r="A37" s="7" t="s">
        <v>11</v>
      </c>
      <c r="B37" s="7"/>
      <c r="C37" s="7" t="s">
        <v>0</v>
      </c>
      <c r="D37" s="7"/>
      <c r="E37" s="7"/>
      <c r="G37" s="7" t="s">
        <v>44</v>
      </c>
      <c r="H37" s="7"/>
      <c r="I37" s="7"/>
      <c r="K37" s="7" t="s">
        <v>46</v>
      </c>
      <c r="L37" s="7"/>
      <c r="M37" s="7"/>
    </row>
    <row r="38" spans="7:13" ht="12.75">
      <c r="G38" s="7" t="s">
        <v>1</v>
      </c>
      <c r="H38" s="7"/>
      <c r="I38" s="7"/>
      <c r="K38" s="7"/>
      <c r="L38" s="7"/>
      <c r="M38" s="7"/>
    </row>
    <row r="42" spans="8:11" ht="12.75">
      <c r="H42" s="7"/>
      <c r="I42" s="7"/>
      <c r="J42" s="7"/>
      <c r="K42" s="7"/>
    </row>
    <row r="43" spans="8:11" ht="12.75">
      <c r="H43" s="7"/>
      <c r="I43" s="7"/>
      <c r="J43" s="7"/>
      <c r="K43" s="7"/>
    </row>
    <row r="44" spans="8:11" ht="12.75">
      <c r="H44" s="7"/>
      <c r="I44" s="7"/>
      <c r="J44" s="7"/>
      <c r="K44" s="7"/>
    </row>
  </sheetData>
  <sheetProtection/>
  <mergeCells count="44">
    <mergeCell ref="K37:M37"/>
    <mergeCell ref="J26:J27"/>
    <mergeCell ref="K26:K27"/>
    <mergeCell ref="L26:L27"/>
    <mergeCell ref="E7:E8"/>
    <mergeCell ref="C7:C8"/>
    <mergeCell ref="K36:M36"/>
    <mergeCell ref="E26:E27"/>
    <mergeCell ref="C26:C27"/>
    <mergeCell ref="F26:F27"/>
    <mergeCell ref="K38:M38"/>
    <mergeCell ref="D7:D8"/>
    <mergeCell ref="H26:H27"/>
    <mergeCell ref="C36:E36"/>
    <mergeCell ref="C37:E37"/>
    <mergeCell ref="G36:I36"/>
    <mergeCell ref="I26:I27"/>
    <mergeCell ref="M6:N6"/>
    <mergeCell ref="K7:K8"/>
    <mergeCell ref="J7:J8"/>
    <mergeCell ref="A1:N1"/>
    <mergeCell ref="A2:N2"/>
    <mergeCell ref="B7:B8"/>
    <mergeCell ref="F7:F8"/>
    <mergeCell ref="H44:K44"/>
    <mergeCell ref="M7:M8"/>
    <mergeCell ref="M26:M27"/>
    <mergeCell ref="N26:N27"/>
    <mergeCell ref="I7:I8"/>
    <mergeCell ref="L7:L8"/>
    <mergeCell ref="H7:H8"/>
    <mergeCell ref="G37:I37"/>
    <mergeCell ref="N7:N8"/>
    <mergeCell ref="G7:G8"/>
    <mergeCell ref="A26:A27"/>
    <mergeCell ref="A7:A8"/>
    <mergeCell ref="A37:B37"/>
    <mergeCell ref="H42:K42"/>
    <mergeCell ref="H43:K43"/>
    <mergeCell ref="A36:B36"/>
    <mergeCell ref="G38:I38"/>
    <mergeCell ref="B26:B27"/>
    <mergeCell ref="G26:G27"/>
    <mergeCell ref="D26:D27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2013-10-18T14:23:43Z</cp:lastPrinted>
  <dcterms:created xsi:type="dcterms:W3CDTF">2011-01-25T12:27:06Z</dcterms:created>
  <dcterms:modified xsi:type="dcterms:W3CDTF">2013-12-03T11:40:49Z</dcterms:modified>
  <cp:category/>
  <cp:version/>
  <cp:contentType/>
  <cp:contentStatus/>
</cp:coreProperties>
</file>