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9" sheetId="1" r:id="rId1"/>
  </sheets>
  <definedNames>
    <definedName name="_xlnm.Print_Area" localSheetId="0">'2º Bim. 2009'!$A$1:$J$89</definedName>
  </definedNames>
  <calcPr fullCalcOnLoad="1"/>
</workbook>
</file>

<file path=xl/sharedStrings.xml><?xml version="1.0" encoding="utf-8"?>
<sst xmlns="http://schemas.openxmlformats.org/spreadsheetml/2006/main" count="105" uniqueCount="94">
  <si>
    <t>LEGISLATIVO</t>
  </si>
  <si>
    <t>Cód. Subf.</t>
  </si>
  <si>
    <t>Cód. Função</t>
  </si>
  <si>
    <t>JUDI CIÁRIA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</si>
  <si>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</si>
  <si>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</si>
  <si>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</si>
  <si>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</si>
  <si>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</si>
  <si>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</si>
  <si>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</si>
  <si>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</si>
  <si>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</si>
  <si>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</si>
  <si>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</si>
  <si>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</si>
  <si>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</si>
  <si>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</si>
  <si>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</si>
  <si>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</si>
  <si>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</si>
  <si>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</si>
  <si>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</si>
  <si>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</si>
  <si>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</si>
  <si>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</si>
  <si>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</si>
  <si>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</si>
  <si>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</si>
  <si>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</si>
  <si>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</si>
  <si>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</si>
  <si>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</si>
  <si>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</si>
  <si>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</si>
  <si>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</si>
  <si>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</si>
  <si>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</si>
  <si>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</si>
  <si>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</si>
  <si>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</si>
  <si>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</si>
  <si>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</si>
  <si>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</si>
  <si>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</si>
  <si>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</si>
  <si>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</si>
  <si>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</si>
  <si>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</si>
  <si>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</si>
  <si>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</si>
  <si>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</si>
  <si>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</si>
  <si>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</si>
  <si>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</si>
  <si>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</si>
  <si>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</si>
  <si>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</si>
  <si>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</si>
  <si>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</si>
  <si>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</si>
  <si>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</si>
  <si>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</si>
  <si>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</si>
  <si>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TRANSPORTE</t>
  </si>
  <si>
    <t>Transporte Rodoviário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</si>
  <si>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</si>
  <si>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</si>
  <si>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</si>
  <si>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</si>
  <si>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</si>
  <si>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</si>
  <si>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</si>
  <si>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</si>
  <si>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</si>
  <si>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</si>
  <si>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</si>
  <si>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>Prefeito Municipal</t>
  </si>
  <si>
    <t>Roberto Rolli</t>
  </si>
  <si>
    <t>Secret. Planej e Finanças</t>
  </si>
  <si>
    <t>José Bruno Cerri</t>
  </si>
  <si>
    <t>Resp. Controle Interno</t>
  </si>
  <si>
    <t>Rita de Cássia G. e Martins</t>
  </si>
  <si>
    <t>Diretora de Finanças</t>
  </si>
  <si>
    <t>CRC SP 173.493</t>
  </si>
  <si>
    <t>2º BIMESTRE DE 2009</t>
  </si>
  <si>
    <t>José Bernardo Denig</t>
  </si>
  <si>
    <t>2º BIMESTRE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</si>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</sst>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76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85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12</v>
      </c>
      <c r="D7" s="16" t="s">
        <v>13</v>
      </c>
      <c r="E7" s="16"/>
      <c r="F7" s="16" t="s">
        <v>87</v>
      </c>
      <c r="G7" s="16"/>
      <c r="H7" s="16" t="s">
        <v>9</v>
      </c>
      <c r="I7" s="16"/>
      <c r="J7" s="17"/>
    </row>
    <row r="8" spans="1:10" ht="15" customHeight="1">
      <c r="A8" s="18"/>
      <c r="B8" s="19"/>
      <c r="C8" s="20" t="s">
        <v>17</v>
      </c>
      <c r="D8" s="20" t="s">
        <v>10</v>
      </c>
      <c r="E8" s="20" t="s">
        <v>11</v>
      </c>
      <c r="F8" s="20" t="s">
        <v>14</v>
      </c>
      <c r="G8" s="20" t="s">
        <v>15</v>
      </c>
      <c r="H8" s="20" t="s">
        <v>14</v>
      </c>
      <c r="I8" s="20" t="s">
        <v>15</v>
      </c>
      <c r="J8" s="21" t="s">
        <v>73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6500000</v>
      </c>
      <c r="E9" s="25">
        <f t="shared" si="0"/>
        <v>6500000</v>
      </c>
      <c r="F9" s="25">
        <f t="shared" si="0"/>
        <v>111356.05</v>
      </c>
      <c r="G9" s="25">
        <f t="shared" si="0"/>
        <v>952163.08</v>
      </c>
      <c r="H9" s="25">
        <f t="shared" si="0"/>
        <v>5904423.95</v>
      </c>
      <c r="I9" s="25">
        <f t="shared" si="0"/>
        <v>1807256.79</v>
      </c>
      <c r="J9" s="26">
        <f t="shared" si="0"/>
        <v>595576.05</v>
      </c>
    </row>
    <row r="10" spans="1:10" ht="15" customHeight="1">
      <c r="A10" s="27">
        <v>1</v>
      </c>
      <c r="B10" s="28">
        <v>31</v>
      </c>
      <c r="C10" s="29" t="s">
        <v>18</v>
      </c>
      <c r="D10" s="30">
        <v>5420900</v>
      </c>
      <c r="E10" s="30">
        <v>5388400</v>
      </c>
      <c r="F10" s="31">
        <v>111356.05</v>
      </c>
      <c r="G10" s="31">
        <v>752552.88</v>
      </c>
      <c r="H10" s="31">
        <v>4819228.95</v>
      </c>
      <c r="I10" s="31">
        <v>1470480.95</v>
      </c>
      <c r="J10" s="32">
        <v>569171.05</v>
      </c>
    </row>
    <row r="11" spans="1:10" ht="15" customHeight="1">
      <c r="A11" s="27">
        <v>1</v>
      </c>
      <c r="B11" s="28">
        <v>272</v>
      </c>
      <c r="C11" s="29" t="s">
        <v>33</v>
      </c>
      <c r="D11" s="30">
        <v>660000</v>
      </c>
      <c r="E11" s="30">
        <v>660000</v>
      </c>
      <c r="F11" s="31">
        <v>0</v>
      </c>
      <c r="G11" s="31">
        <v>96110</v>
      </c>
      <c r="H11" s="31">
        <v>658795</v>
      </c>
      <c r="I11" s="31">
        <v>192220</v>
      </c>
      <c r="J11" s="32">
        <v>1205</v>
      </c>
    </row>
    <row r="12" spans="1:10" ht="15" customHeight="1">
      <c r="A12" s="27">
        <v>1</v>
      </c>
      <c r="B12" s="28">
        <v>331</v>
      </c>
      <c r="C12" s="29" t="s">
        <v>40</v>
      </c>
      <c r="D12" s="30">
        <v>419100</v>
      </c>
      <c r="E12" s="30">
        <v>451600</v>
      </c>
      <c r="F12" s="31">
        <v>0</v>
      </c>
      <c r="G12" s="31">
        <v>103500.2</v>
      </c>
      <c r="H12" s="31">
        <v>426400</v>
      </c>
      <c r="I12" s="31">
        <v>144555.84</v>
      </c>
      <c r="J12" s="32">
        <v>25200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SUM(D14:D15)</f>
        <v>2878890</v>
      </c>
      <c r="E13" s="25">
        <f t="shared" si="1"/>
        <v>3226857.2</v>
      </c>
      <c r="F13" s="25">
        <f t="shared" si="1"/>
        <v>740921.99</v>
      </c>
      <c r="G13" s="25">
        <f t="shared" si="1"/>
        <v>925102.08</v>
      </c>
      <c r="H13" s="25">
        <f t="shared" si="1"/>
        <v>1482882.09</v>
      </c>
      <c r="I13" s="25">
        <f t="shared" si="1"/>
        <v>1223393.06</v>
      </c>
      <c r="J13" s="26">
        <f t="shared" si="1"/>
        <v>1743975.11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2873890</v>
      </c>
      <c r="E14" s="30">
        <v>3221857.2</v>
      </c>
      <c r="F14" s="31">
        <v>740921.99</v>
      </c>
      <c r="G14" s="31">
        <v>925102.08</v>
      </c>
      <c r="H14" s="31">
        <v>1482882.09</v>
      </c>
      <c r="I14" s="31">
        <v>1223393.06</v>
      </c>
      <c r="J14" s="32">
        <v>1738975.11</v>
      </c>
    </row>
    <row r="15" spans="1:10" ht="15" customHeight="1">
      <c r="A15" s="27">
        <v>2</v>
      </c>
      <c r="B15" s="28">
        <v>62</v>
      </c>
      <c r="C15" s="29" t="s">
        <v>5</v>
      </c>
      <c r="D15" s="30">
        <v>5000</v>
      </c>
      <c r="E15" s="30">
        <v>5000</v>
      </c>
      <c r="F15" s="31">
        <v>0</v>
      </c>
      <c r="G15" s="31">
        <v>0</v>
      </c>
      <c r="H15" s="31">
        <v>0</v>
      </c>
      <c r="I15" s="31">
        <v>0</v>
      </c>
      <c r="J15" s="32">
        <v>5000</v>
      </c>
    </row>
    <row r="16" spans="1:10" ht="15" customHeight="1">
      <c r="A16" s="22">
        <v>4</v>
      </c>
      <c r="B16" s="23">
        <v>0</v>
      </c>
      <c r="C16" s="24" t="s">
        <v>19</v>
      </c>
      <c r="D16" s="25">
        <f aca="true" t="shared" si="2" ref="D16:J16">SUM(D17:D26)</f>
        <v>26049330</v>
      </c>
      <c r="E16" s="25">
        <f t="shared" si="2"/>
        <v>27906198.469999995</v>
      </c>
      <c r="F16" s="25">
        <f t="shared" si="2"/>
        <v>3417744.4499999997</v>
      </c>
      <c r="G16" s="25">
        <f t="shared" si="2"/>
        <v>4878367.34</v>
      </c>
      <c r="H16" s="25">
        <f t="shared" si="2"/>
        <v>11140507.5</v>
      </c>
      <c r="I16" s="25">
        <f t="shared" si="2"/>
        <v>7372968.4</v>
      </c>
      <c r="J16" s="26">
        <f t="shared" si="2"/>
        <v>16765690.969999999</v>
      </c>
    </row>
    <row r="17" spans="1:10" ht="15" customHeight="1">
      <c r="A17" s="27">
        <v>4</v>
      </c>
      <c r="B17" s="28">
        <v>121</v>
      </c>
      <c r="C17" s="29" t="s">
        <v>88</v>
      </c>
      <c r="D17" s="30">
        <v>5000</v>
      </c>
      <c r="E17" s="30">
        <v>5000</v>
      </c>
      <c r="F17" s="31">
        <v>0</v>
      </c>
      <c r="G17" s="31">
        <v>0</v>
      </c>
      <c r="H17" s="31">
        <v>0</v>
      </c>
      <c r="I17" s="31">
        <v>0</v>
      </c>
      <c r="J17" s="32">
        <v>5000</v>
      </c>
    </row>
    <row r="18" spans="1:10" ht="15" customHeight="1">
      <c r="A18" s="27">
        <v>4</v>
      </c>
      <c r="B18" s="28">
        <v>122</v>
      </c>
      <c r="C18" s="29" t="s">
        <v>20</v>
      </c>
      <c r="D18" s="30">
        <v>9695810</v>
      </c>
      <c r="E18" s="30">
        <v>9824764.16</v>
      </c>
      <c r="F18" s="31">
        <v>1871713.59</v>
      </c>
      <c r="G18" s="31">
        <v>2143895.92</v>
      </c>
      <c r="H18" s="31">
        <v>3981376.28</v>
      </c>
      <c r="I18" s="31">
        <v>3286451.73</v>
      </c>
      <c r="J18" s="32">
        <v>5843387.88</v>
      </c>
    </row>
    <row r="19" spans="1:10" ht="15" customHeight="1">
      <c r="A19" s="27">
        <v>4</v>
      </c>
      <c r="B19" s="28">
        <v>123</v>
      </c>
      <c r="C19" s="29" t="s">
        <v>21</v>
      </c>
      <c r="D19" s="30">
        <v>6822190</v>
      </c>
      <c r="E19" s="30">
        <v>6753328.71</v>
      </c>
      <c r="F19" s="31">
        <v>870188.01</v>
      </c>
      <c r="G19" s="31">
        <v>1060601.58</v>
      </c>
      <c r="H19" s="31">
        <v>2035955.96</v>
      </c>
      <c r="I19" s="31">
        <v>1540182.45</v>
      </c>
      <c r="J19" s="32">
        <v>4717372.75</v>
      </c>
    </row>
    <row r="20" spans="1:10" ht="15" customHeight="1">
      <c r="A20" s="27">
        <v>4</v>
      </c>
      <c r="B20" s="28">
        <v>126</v>
      </c>
      <c r="C20" s="29" t="s">
        <v>22</v>
      </c>
      <c r="D20" s="30">
        <v>1653000</v>
      </c>
      <c r="E20" s="30">
        <v>1670770.17</v>
      </c>
      <c r="F20" s="31">
        <v>0</v>
      </c>
      <c r="G20" s="31">
        <v>0</v>
      </c>
      <c r="H20" s="31">
        <v>0</v>
      </c>
      <c r="I20" s="31">
        <v>0</v>
      </c>
      <c r="J20" s="32">
        <v>1670770.17</v>
      </c>
    </row>
    <row r="21" spans="1:10" ht="15" customHeight="1">
      <c r="A21" s="27">
        <v>4</v>
      </c>
      <c r="B21" s="28">
        <v>128</v>
      </c>
      <c r="C21" s="29" t="s">
        <v>23</v>
      </c>
      <c r="D21" s="30">
        <v>2122460</v>
      </c>
      <c r="E21" s="30">
        <v>2186007.9</v>
      </c>
      <c r="F21" s="31">
        <v>379870.24</v>
      </c>
      <c r="G21" s="31">
        <v>490633.44</v>
      </c>
      <c r="H21" s="31">
        <v>726652.09</v>
      </c>
      <c r="I21" s="31">
        <v>630637.91</v>
      </c>
      <c r="J21" s="32">
        <v>1459355.81</v>
      </c>
    </row>
    <row r="22" spans="1:10" ht="15" customHeight="1">
      <c r="A22" s="27">
        <v>4</v>
      </c>
      <c r="B22" s="28">
        <v>129</v>
      </c>
      <c r="C22" s="29" t="s">
        <v>24</v>
      </c>
      <c r="D22" s="30">
        <v>105000</v>
      </c>
      <c r="E22" s="30">
        <v>105000</v>
      </c>
      <c r="F22" s="31">
        <v>0</v>
      </c>
      <c r="G22" s="31">
        <v>0</v>
      </c>
      <c r="H22" s="31">
        <v>0</v>
      </c>
      <c r="I22" s="31">
        <v>0</v>
      </c>
      <c r="J22" s="32">
        <v>105000</v>
      </c>
    </row>
    <row r="23" spans="1:10" ht="15" customHeight="1">
      <c r="A23" s="27">
        <v>4</v>
      </c>
      <c r="B23" s="28">
        <v>131</v>
      </c>
      <c r="C23" s="29" t="s">
        <v>25</v>
      </c>
      <c r="D23" s="30">
        <v>147000</v>
      </c>
      <c r="E23" s="30">
        <v>1071729.47</v>
      </c>
      <c r="F23" s="31">
        <v>206341.28</v>
      </c>
      <c r="G23" s="31">
        <v>169592.19</v>
      </c>
      <c r="H23" s="31">
        <v>295583.04</v>
      </c>
      <c r="I23" s="31">
        <v>218975.19</v>
      </c>
      <c r="J23" s="32">
        <v>776146.43</v>
      </c>
    </row>
    <row r="24" spans="1:10" ht="15" customHeight="1">
      <c r="A24" s="27">
        <v>4</v>
      </c>
      <c r="B24" s="28">
        <v>331</v>
      </c>
      <c r="C24" s="29" t="s">
        <v>40</v>
      </c>
      <c r="D24" s="30">
        <v>5498870</v>
      </c>
      <c r="E24" s="30">
        <v>5506030</v>
      </c>
      <c r="F24" s="31">
        <v>67447.77</v>
      </c>
      <c r="G24" s="31">
        <v>880381.41</v>
      </c>
      <c r="H24" s="31">
        <v>3483056.57</v>
      </c>
      <c r="I24" s="31">
        <v>1563458.32</v>
      </c>
      <c r="J24" s="32">
        <v>2022973.43</v>
      </c>
    </row>
    <row r="25" spans="1:10" ht="15" customHeight="1">
      <c r="A25" s="27">
        <v>4</v>
      </c>
      <c r="B25" s="28">
        <v>306</v>
      </c>
      <c r="C25" s="29" t="s">
        <v>39</v>
      </c>
      <c r="D25" s="30">
        <v>0</v>
      </c>
      <c r="E25" s="30">
        <v>649068.06</v>
      </c>
      <c r="F25" s="31">
        <v>0</v>
      </c>
      <c r="G25" s="31">
        <v>114125.6</v>
      </c>
      <c r="H25" s="31">
        <v>594200</v>
      </c>
      <c r="I25" s="31">
        <v>114125.6</v>
      </c>
      <c r="J25" s="32">
        <v>54868.06</v>
      </c>
    </row>
    <row r="26" spans="1:10" ht="15" customHeight="1">
      <c r="A26" s="27">
        <v>4</v>
      </c>
      <c r="B26" s="28">
        <v>422</v>
      </c>
      <c r="C26" s="29" t="s">
        <v>50</v>
      </c>
      <c r="D26" s="30">
        <v>0</v>
      </c>
      <c r="E26" s="30">
        <v>134500</v>
      </c>
      <c r="F26" s="31">
        <v>22183.56</v>
      </c>
      <c r="G26" s="31">
        <v>19137.2</v>
      </c>
      <c r="H26" s="31">
        <v>23683.56</v>
      </c>
      <c r="I26" s="31">
        <v>19137.2</v>
      </c>
      <c r="J26" s="32">
        <v>110816.44</v>
      </c>
    </row>
    <row r="27" spans="1:10" ht="15" customHeight="1">
      <c r="A27" s="22">
        <v>6</v>
      </c>
      <c r="B27" s="23">
        <v>0</v>
      </c>
      <c r="C27" s="24" t="s">
        <v>26</v>
      </c>
      <c r="D27" s="25">
        <f aca="true" t="shared" si="3" ref="D27:J27">SUM(D28:D29)</f>
        <v>6462740</v>
      </c>
      <c r="E27" s="25">
        <f t="shared" si="3"/>
        <v>3793291.17</v>
      </c>
      <c r="F27" s="25">
        <f t="shared" si="3"/>
        <v>626611.49</v>
      </c>
      <c r="G27" s="25">
        <f t="shared" si="3"/>
        <v>774260.73</v>
      </c>
      <c r="H27" s="25">
        <f t="shared" si="3"/>
        <v>1167701.8</v>
      </c>
      <c r="I27" s="25">
        <f t="shared" si="3"/>
        <v>1025828.99</v>
      </c>
      <c r="J27" s="26">
        <f t="shared" si="3"/>
        <v>2625589.37</v>
      </c>
    </row>
    <row r="28" spans="1:10" ht="15" customHeight="1">
      <c r="A28" s="27">
        <v>6</v>
      </c>
      <c r="B28" s="28">
        <v>181</v>
      </c>
      <c r="C28" s="29" t="s">
        <v>27</v>
      </c>
      <c r="D28" s="30">
        <v>6427740</v>
      </c>
      <c r="E28" s="30">
        <v>3758291.17</v>
      </c>
      <c r="F28" s="31">
        <v>624511.49</v>
      </c>
      <c r="G28" s="31">
        <v>771567.77</v>
      </c>
      <c r="H28" s="31">
        <v>1163079.8</v>
      </c>
      <c r="I28" s="31">
        <v>1021934.64</v>
      </c>
      <c r="J28" s="32">
        <v>2595211.37</v>
      </c>
    </row>
    <row r="29" spans="1:10" ht="15" customHeight="1">
      <c r="A29" s="27">
        <v>6</v>
      </c>
      <c r="B29" s="28">
        <v>182</v>
      </c>
      <c r="C29" s="29" t="s">
        <v>28</v>
      </c>
      <c r="D29" s="30">
        <v>35000</v>
      </c>
      <c r="E29" s="30">
        <v>35000</v>
      </c>
      <c r="F29" s="31">
        <v>2100</v>
      </c>
      <c r="G29" s="31">
        <v>2692.96</v>
      </c>
      <c r="H29" s="31">
        <v>4622</v>
      </c>
      <c r="I29" s="31">
        <v>3894.35</v>
      </c>
      <c r="J29" s="32">
        <v>30378</v>
      </c>
    </row>
    <row r="30" spans="1:10" ht="15" customHeight="1">
      <c r="A30" s="22">
        <v>8</v>
      </c>
      <c r="B30" s="23">
        <v>0</v>
      </c>
      <c r="C30" s="24" t="s">
        <v>29</v>
      </c>
      <c r="D30" s="25">
        <f aca="true" t="shared" si="4" ref="D30:J30">SUM(D31:D34)</f>
        <v>6941920</v>
      </c>
      <c r="E30" s="25">
        <f>SUM(E31:E34)</f>
        <v>6696083.51</v>
      </c>
      <c r="F30" s="25">
        <f t="shared" si="4"/>
        <v>682585.47</v>
      </c>
      <c r="G30" s="25">
        <f t="shared" si="4"/>
        <v>923379.99</v>
      </c>
      <c r="H30" s="25">
        <f t="shared" si="4"/>
        <v>2809912.39</v>
      </c>
      <c r="I30" s="25">
        <f t="shared" si="4"/>
        <v>1327378.47</v>
      </c>
      <c r="J30" s="26">
        <f t="shared" si="4"/>
        <v>3886171.12</v>
      </c>
    </row>
    <row r="31" spans="1:10" ht="15" customHeight="1">
      <c r="A31" s="27">
        <v>8</v>
      </c>
      <c r="B31" s="28">
        <v>241</v>
      </c>
      <c r="C31" s="29" t="s">
        <v>30</v>
      </c>
      <c r="D31" s="30">
        <v>284000</v>
      </c>
      <c r="E31" s="30">
        <v>296248</v>
      </c>
      <c r="F31" s="31">
        <v>57185</v>
      </c>
      <c r="G31" s="31">
        <v>930</v>
      </c>
      <c r="H31" s="31">
        <v>58115</v>
      </c>
      <c r="I31" s="31">
        <v>930</v>
      </c>
      <c r="J31" s="32">
        <v>238133</v>
      </c>
    </row>
    <row r="32" spans="1:10" ht="15" customHeight="1">
      <c r="A32" s="27">
        <v>8</v>
      </c>
      <c r="B32" s="28">
        <v>242</v>
      </c>
      <c r="C32" s="29" t="s">
        <v>74</v>
      </c>
      <c r="D32" s="30">
        <v>130020</v>
      </c>
      <c r="E32" s="30">
        <v>130037.16</v>
      </c>
      <c r="F32" s="31">
        <v>48017.16</v>
      </c>
      <c r="G32" s="31">
        <v>7652.16</v>
      </c>
      <c r="H32" s="31">
        <v>82037.16</v>
      </c>
      <c r="I32" s="31">
        <v>7652.16</v>
      </c>
      <c r="J32" s="32">
        <v>48000</v>
      </c>
    </row>
    <row r="33" spans="1:10" ht="15" customHeight="1">
      <c r="A33" s="27">
        <v>8</v>
      </c>
      <c r="B33" s="28">
        <v>243</v>
      </c>
      <c r="C33" s="29" t="s">
        <v>75</v>
      </c>
      <c r="D33" s="30">
        <v>1021940</v>
      </c>
      <c r="E33" s="30">
        <v>995042.3</v>
      </c>
      <c r="F33" s="31">
        <v>107367.64</v>
      </c>
      <c r="G33" s="31">
        <v>86403.25</v>
      </c>
      <c r="H33" s="31">
        <v>481373.26</v>
      </c>
      <c r="I33" s="31">
        <v>149522.4</v>
      </c>
      <c r="J33" s="32">
        <v>513669.04</v>
      </c>
    </row>
    <row r="34" spans="1:10" ht="15" customHeight="1">
      <c r="A34" s="27">
        <v>8</v>
      </c>
      <c r="B34" s="28">
        <v>244</v>
      </c>
      <c r="C34" s="29" t="s">
        <v>31</v>
      </c>
      <c r="D34" s="30">
        <v>5505960</v>
      </c>
      <c r="E34" s="30">
        <v>5274756.05</v>
      </c>
      <c r="F34" s="31">
        <v>470015.67</v>
      </c>
      <c r="G34" s="31">
        <v>828394.58</v>
      </c>
      <c r="H34" s="31">
        <v>2188386.97</v>
      </c>
      <c r="I34" s="31">
        <v>1169273.91</v>
      </c>
      <c r="J34" s="32">
        <v>3086369.08</v>
      </c>
    </row>
    <row r="35" spans="1:10" ht="15" customHeight="1">
      <c r="A35" s="22">
        <v>9</v>
      </c>
      <c r="B35" s="23">
        <v>0</v>
      </c>
      <c r="C35" s="24" t="s">
        <v>32</v>
      </c>
      <c r="D35" s="25">
        <f aca="true" t="shared" si="5" ref="D35:J35">SUM(D36)</f>
        <v>2174200</v>
      </c>
      <c r="E35" s="25">
        <f t="shared" si="5"/>
        <v>2174200</v>
      </c>
      <c r="F35" s="25">
        <f t="shared" si="5"/>
        <v>319022.28</v>
      </c>
      <c r="G35" s="25">
        <f t="shared" si="5"/>
        <v>479298.08</v>
      </c>
      <c r="H35" s="25">
        <f t="shared" si="5"/>
        <v>638809.22</v>
      </c>
      <c r="I35" s="25">
        <f t="shared" si="5"/>
        <v>638809.22</v>
      </c>
      <c r="J35" s="26">
        <f t="shared" si="5"/>
        <v>1535390.78</v>
      </c>
    </row>
    <row r="36" spans="1:10" ht="15" customHeight="1">
      <c r="A36" s="27">
        <v>9</v>
      </c>
      <c r="B36" s="28">
        <v>272</v>
      </c>
      <c r="C36" s="29" t="s">
        <v>33</v>
      </c>
      <c r="D36" s="30">
        <v>2174200</v>
      </c>
      <c r="E36" s="30">
        <v>2174200</v>
      </c>
      <c r="F36" s="31">
        <v>319022.28</v>
      </c>
      <c r="G36" s="31">
        <v>479298.08</v>
      </c>
      <c r="H36" s="31">
        <v>638809.22</v>
      </c>
      <c r="I36" s="31">
        <v>638809.22</v>
      </c>
      <c r="J36" s="32">
        <v>1535390.78</v>
      </c>
    </row>
    <row r="37" spans="1:10" ht="15" customHeight="1">
      <c r="A37" s="22">
        <v>10</v>
      </c>
      <c r="B37" s="23">
        <v>0</v>
      </c>
      <c r="C37" s="24" t="s">
        <v>34</v>
      </c>
      <c r="D37" s="25">
        <f aca="true" t="shared" si="6" ref="D37:J37">SUM(D38:D43)</f>
        <v>33228380</v>
      </c>
      <c r="E37" s="25">
        <f t="shared" si="6"/>
        <v>36614289.3</v>
      </c>
      <c r="F37" s="25">
        <f t="shared" si="6"/>
        <v>3795138.9200000004</v>
      </c>
      <c r="G37" s="25">
        <f t="shared" si="6"/>
        <v>7736046.090000001</v>
      </c>
      <c r="H37" s="25">
        <f t="shared" si="6"/>
        <v>20077676.64</v>
      </c>
      <c r="I37" s="25">
        <f t="shared" si="6"/>
        <v>11192691.27</v>
      </c>
      <c r="J37" s="26">
        <f t="shared" si="6"/>
        <v>16536612.66</v>
      </c>
    </row>
    <row r="38" spans="1:10" ht="15" customHeight="1">
      <c r="A38" s="27">
        <v>10</v>
      </c>
      <c r="B38" s="28">
        <v>301</v>
      </c>
      <c r="C38" s="29" t="s">
        <v>35</v>
      </c>
      <c r="D38" s="30">
        <v>18163380</v>
      </c>
      <c r="E38" s="30">
        <v>19326249.53</v>
      </c>
      <c r="F38" s="31">
        <v>3582465.19</v>
      </c>
      <c r="G38" s="31">
        <v>4960063.7</v>
      </c>
      <c r="H38" s="31">
        <v>7676637.78</v>
      </c>
      <c r="I38" s="31">
        <v>6350666.92</v>
      </c>
      <c r="J38" s="32">
        <v>11649611.75</v>
      </c>
    </row>
    <row r="39" spans="1:10" ht="15" customHeight="1">
      <c r="A39" s="27">
        <v>10</v>
      </c>
      <c r="B39" s="28">
        <v>302</v>
      </c>
      <c r="C39" s="29" t="s">
        <v>36</v>
      </c>
      <c r="D39" s="30">
        <v>12969600</v>
      </c>
      <c r="E39" s="30">
        <v>14664035.12</v>
      </c>
      <c r="F39" s="31">
        <v>-152579.55</v>
      </c>
      <c r="G39" s="31">
        <v>2326582.53</v>
      </c>
      <c r="H39" s="31">
        <v>11729120.45</v>
      </c>
      <c r="I39" s="31">
        <v>4242782.68</v>
      </c>
      <c r="J39" s="32">
        <v>2934914.67</v>
      </c>
    </row>
    <row r="40" spans="1:10" ht="15" customHeight="1">
      <c r="A40" s="27">
        <v>10</v>
      </c>
      <c r="B40" s="28">
        <v>303</v>
      </c>
      <c r="C40" s="29" t="s">
        <v>89</v>
      </c>
      <c r="D40" s="30">
        <v>34000</v>
      </c>
      <c r="E40" s="30">
        <v>34000</v>
      </c>
      <c r="F40" s="31">
        <v>0</v>
      </c>
      <c r="G40" s="31">
        <v>0</v>
      </c>
      <c r="H40" s="31">
        <v>0</v>
      </c>
      <c r="I40" s="31">
        <v>0</v>
      </c>
      <c r="J40" s="32">
        <v>34000</v>
      </c>
    </row>
    <row r="41" spans="1:10" ht="15" customHeight="1">
      <c r="A41" s="27">
        <v>10</v>
      </c>
      <c r="B41" s="28">
        <v>304</v>
      </c>
      <c r="C41" s="29" t="s">
        <v>37</v>
      </c>
      <c r="D41" s="30">
        <v>1344800</v>
      </c>
      <c r="E41" s="30">
        <v>1494221.53</v>
      </c>
      <c r="F41" s="31">
        <v>201201.95</v>
      </c>
      <c r="G41" s="31">
        <v>255735.12</v>
      </c>
      <c r="H41" s="31">
        <v>387566.48</v>
      </c>
      <c r="I41" s="31">
        <v>341898.38</v>
      </c>
      <c r="J41" s="32">
        <v>1106655.05</v>
      </c>
    </row>
    <row r="42" spans="1:10" ht="15" customHeight="1">
      <c r="A42" s="27">
        <v>10</v>
      </c>
      <c r="B42" s="28">
        <v>305</v>
      </c>
      <c r="C42" s="29" t="s">
        <v>38</v>
      </c>
      <c r="D42" s="30">
        <v>689600</v>
      </c>
      <c r="E42" s="30">
        <v>1068783.12</v>
      </c>
      <c r="F42" s="31">
        <v>159575.33</v>
      </c>
      <c r="G42" s="31">
        <v>189188.74</v>
      </c>
      <c r="H42" s="31">
        <v>275399.93</v>
      </c>
      <c r="I42" s="31">
        <v>248391.29</v>
      </c>
      <c r="J42" s="32">
        <v>793383.19</v>
      </c>
    </row>
    <row r="43" spans="1:10" ht="15" customHeight="1">
      <c r="A43" s="27">
        <v>10</v>
      </c>
      <c r="B43" s="28">
        <v>512</v>
      </c>
      <c r="C43" s="29" t="s">
        <v>57</v>
      </c>
      <c r="D43" s="30">
        <v>27000</v>
      </c>
      <c r="E43" s="30">
        <v>27000</v>
      </c>
      <c r="F43" s="31">
        <v>4476</v>
      </c>
      <c r="G43" s="31">
        <v>4476</v>
      </c>
      <c r="H43" s="31">
        <v>8952</v>
      </c>
      <c r="I43" s="31">
        <v>8952</v>
      </c>
      <c r="J43" s="32">
        <v>18048</v>
      </c>
    </row>
    <row r="44" spans="1:10" ht="15" customHeight="1">
      <c r="A44" s="22">
        <v>11</v>
      </c>
      <c r="B44" s="23">
        <v>0</v>
      </c>
      <c r="C44" s="24" t="s">
        <v>90</v>
      </c>
      <c r="D44" s="25">
        <f>D45</f>
        <v>246000</v>
      </c>
      <c r="E44" s="25">
        <f aca="true" t="shared" si="7" ref="E44:J44">E45</f>
        <v>246000</v>
      </c>
      <c r="F44" s="25">
        <f t="shared" si="7"/>
        <v>42371.55</v>
      </c>
      <c r="G44" s="25">
        <f t="shared" si="7"/>
        <v>42371.55</v>
      </c>
      <c r="H44" s="25">
        <f t="shared" si="7"/>
        <v>81721.83</v>
      </c>
      <c r="I44" s="25">
        <f t="shared" si="7"/>
        <v>81721.83</v>
      </c>
      <c r="J44" s="26">
        <f t="shared" si="7"/>
        <v>164278.17</v>
      </c>
    </row>
    <row r="45" spans="1:10" ht="15" customHeight="1">
      <c r="A45" s="27">
        <v>11</v>
      </c>
      <c r="B45" s="28">
        <v>331</v>
      </c>
      <c r="C45" s="29" t="s">
        <v>40</v>
      </c>
      <c r="D45" s="30">
        <v>246000</v>
      </c>
      <c r="E45" s="30">
        <v>246000</v>
      </c>
      <c r="F45" s="31">
        <v>42371.55</v>
      </c>
      <c r="G45" s="31">
        <v>42371.55</v>
      </c>
      <c r="H45" s="31">
        <v>81721.83</v>
      </c>
      <c r="I45" s="31">
        <v>81721.83</v>
      </c>
      <c r="J45" s="32">
        <v>164278.17</v>
      </c>
    </row>
    <row r="46" spans="1:10" ht="15" customHeight="1">
      <c r="A46" s="22">
        <v>12</v>
      </c>
      <c r="B46" s="23">
        <v>0</v>
      </c>
      <c r="C46" s="24" t="s">
        <v>41</v>
      </c>
      <c r="D46" s="25">
        <f>SUM(D47:D52)</f>
        <v>44022690</v>
      </c>
      <c r="E46" s="25">
        <f aca="true" t="shared" si="8" ref="E46:J46">SUM(E47:E52)</f>
        <v>48532596.14</v>
      </c>
      <c r="F46" s="25">
        <f t="shared" si="8"/>
        <v>8135257.53</v>
      </c>
      <c r="G46" s="25">
        <f t="shared" si="8"/>
        <v>10099187.780000001</v>
      </c>
      <c r="H46" s="25">
        <f t="shared" si="8"/>
        <v>20452664.759999998</v>
      </c>
      <c r="I46" s="25">
        <f t="shared" si="8"/>
        <v>12432464.139999999</v>
      </c>
      <c r="J46" s="26">
        <f t="shared" si="8"/>
        <v>28079931.38</v>
      </c>
    </row>
    <row r="47" spans="1:10" ht="15" customHeight="1">
      <c r="A47" s="27">
        <v>12</v>
      </c>
      <c r="B47" s="28">
        <v>361</v>
      </c>
      <c r="C47" s="29" t="s">
        <v>42</v>
      </c>
      <c r="D47" s="30">
        <v>27515310</v>
      </c>
      <c r="E47" s="30">
        <v>31311878.56</v>
      </c>
      <c r="F47" s="31">
        <v>4934511.17</v>
      </c>
      <c r="G47" s="31">
        <v>6140191.76</v>
      </c>
      <c r="H47" s="31">
        <v>12868470.66</v>
      </c>
      <c r="I47" s="31">
        <v>7571938.77</v>
      </c>
      <c r="J47" s="32">
        <v>18443407.9</v>
      </c>
    </row>
    <row r="48" spans="1:10" ht="15" customHeight="1">
      <c r="A48" s="27">
        <v>12</v>
      </c>
      <c r="B48" s="28">
        <v>363</v>
      </c>
      <c r="C48" s="29" t="s">
        <v>43</v>
      </c>
      <c r="D48" s="30">
        <v>86000</v>
      </c>
      <c r="E48" s="30">
        <v>97203.9</v>
      </c>
      <c r="F48" s="31">
        <v>12149.53</v>
      </c>
      <c r="G48" s="31">
        <v>11263.75</v>
      </c>
      <c r="H48" s="31">
        <v>33260.91</v>
      </c>
      <c r="I48" s="31">
        <v>14548.63</v>
      </c>
      <c r="J48" s="32">
        <v>63942.99</v>
      </c>
    </row>
    <row r="49" spans="1:10" ht="15" customHeight="1">
      <c r="A49" s="27">
        <v>12</v>
      </c>
      <c r="B49" s="28">
        <v>365</v>
      </c>
      <c r="C49" s="29" t="s">
        <v>44</v>
      </c>
      <c r="D49" s="30">
        <v>13279580</v>
      </c>
      <c r="E49" s="30">
        <v>13569174.62</v>
      </c>
      <c r="F49" s="31">
        <v>2536191.97</v>
      </c>
      <c r="G49" s="31">
        <v>3045870.74</v>
      </c>
      <c r="H49" s="31">
        <v>5556684.47</v>
      </c>
      <c r="I49" s="31">
        <v>3782866.37</v>
      </c>
      <c r="J49" s="32">
        <v>8012490.15</v>
      </c>
    </row>
    <row r="50" spans="1:10" ht="15" customHeight="1">
      <c r="A50" s="27">
        <v>12</v>
      </c>
      <c r="B50" s="28">
        <v>366</v>
      </c>
      <c r="C50" s="29" t="s">
        <v>45</v>
      </c>
      <c r="D50" s="30">
        <v>135000</v>
      </c>
      <c r="E50" s="30">
        <v>203843.6</v>
      </c>
      <c r="F50" s="31">
        <v>9670.74</v>
      </c>
      <c r="G50" s="31">
        <v>81864.47</v>
      </c>
      <c r="H50" s="31">
        <v>96786.74</v>
      </c>
      <c r="I50" s="31">
        <v>84055.67</v>
      </c>
      <c r="J50" s="32">
        <v>107056.86</v>
      </c>
    </row>
    <row r="51" spans="1:10" ht="15" customHeight="1">
      <c r="A51" s="27">
        <v>12</v>
      </c>
      <c r="B51" s="28">
        <v>367</v>
      </c>
      <c r="C51" s="29" t="s">
        <v>46</v>
      </c>
      <c r="D51" s="30">
        <v>1056800</v>
      </c>
      <c r="E51" s="30">
        <v>1100495.46</v>
      </c>
      <c r="F51" s="31">
        <v>97952.59</v>
      </c>
      <c r="G51" s="31">
        <v>229632.5</v>
      </c>
      <c r="H51" s="31">
        <v>720841.55</v>
      </c>
      <c r="I51" s="31">
        <v>283822.95</v>
      </c>
      <c r="J51" s="32">
        <v>379653.91</v>
      </c>
    </row>
    <row r="52" spans="1:10" ht="15" customHeight="1">
      <c r="A52" s="27">
        <v>12</v>
      </c>
      <c r="B52" s="28">
        <v>306</v>
      </c>
      <c r="C52" s="29" t="s">
        <v>39</v>
      </c>
      <c r="D52" s="30">
        <v>1950000</v>
      </c>
      <c r="E52" s="30">
        <v>2250000</v>
      </c>
      <c r="F52" s="31">
        <v>544781.53</v>
      </c>
      <c r="G52" s="31">
        <v>590364.56</v>
      </c>
      <c r="H52" s="31">
        <v>1176620.43</v>
      </c>
      <c r="I52" s="31">
        <v>695231.75</v>
      </c>
      <c r="J52" s="32">
        <v>1073379.57</v>
      </c>
    </row>
    <row r="53" spans="1:10" ht="15" customHeight="1">
      <c r="A53" s="22">
        <v>13</v>
      </c>
      <c r="B53" s="23">
        <v>0</v>
      </c>
      <c r="C53" s="24" t="s">
        <v>47</v>
      </c>
      <c r="D53" s="25">
        <f aca="true" t="shared" si="9" ref="D53:J53">SUM(D54:D54)</f>
        <v>2948340</v>
      </c>
      <c r="E53" s="25">
        <f t="shared" si="9"/>
        <v>3264004.73</v>
      </c>
      <c r="F53" s="25">
        <f t="shared" si="9"/>
        <v>514280.76</v>
      </c>
      <c r="G53" s="25">
        <f t="shared" si="9"/>
        <v>988068.04</v>
      </c>
      <c r="H53" s="25">
        <f t="shared" si="9"/>
        <v>1857782</v>
      </c>
      <c r="I53" s="25">
        <f t="shared" si="9"/>
        <v>1484600.43</v>
      </c>
      <c r="J53" s="26">
        <f t="shared" si="9"/>
        <v>1406222.73</v>
      </c>
    </row>
    <row r="54" spans="1:10" ht="15" customHeight="1">
      <c r="A54" s="27">
        <v>13</v>
      </c>
      <c r="B54" s="28">
        <v>392</v>
      </c>
      <c r="C54" s="29" t="s">
        <v>48</v>
      </c>
      <c r="D54" s="30">
        <v>2948340</v>
      </c>
      <c r="E54" s="30">
        <v>3264004.73</v>
      </c>
      <c r="F54" s="31">
        <v>514280.76</v>
      </c>
      <c r="G54" s="31">
        <v>988068.04</v>
      </c>
      <c r="H54" s="31">
        <v>1857782</v>
      </c>
      <c r="I54" s="31">
        <v>1484600.43</v>
      </c>
      <c r="J54" s="32">
        <v>1406222.73</v>
      </c>
    </row>
    <row r="55" spans="1:10" ht="15" customHeight="1">
      <c r="A55" s="22">
        <v>14</v>
      </c>
      <c r="B55" s="23">
        <v>0</v>
      </c>
      <c r="C55" s="24" t="s">
        <v>49</v>
      </c>
      <c r="D55" s="25">
        <f aca="true" t="shared" si="10" ref="D55:J55">SUM(D56:D56)</f>
        <v>102000</v>
      </c>
      <c r="E55" s="25">
        <f t="shared" si="10"/>
        <v>357550.96</v>
      </c>
      <c r="F55" s="25">
        <f t="shared" si="10"/>
        <v>10920.7</v>
      </c>
      <c r="G55" s="25">
        <f t="shared" si="10"/>
        <v>13453.23</v>
      </c>
      <c r="H55" s="25">
        <f t="shared" si="10"/>
        <v>23177.31</v>
      </c>
      <c r="I55" s="25">
        <f t="shared" si="10"/>
        <v>16507.38</v>
      </c>
      <c r="J55" s="26">
        <f t="shared" si="10"/>
        <v>334373.65</v>
      </c>
    </row>
    <row r="56" spans="1:10" ht="15" customHeight="1">
      <c r="A56" s="27">
        <v>14</v>
      </c>
      <c r="B56" s="28">
        <v>422</v>
      </c>
      <c r="C56" s="29" t="s">
        <v>50</v>
      </c>
      <c r="D56" s="30">
        <v>102000</v>
      </c>
      <c r="E56" s="30">
        <v>357550.96</v>
      </c>
      <c r="F56" s="31">
        <v>10920.7</v>
      </c>
      <c r="G56" s="31">
        <v>13453.23</v>
      </c>
      <c r="H56" s="31">
        <v>23177.31</v>
      </c>
      <c r="I56" s="31">
        <v>16507.38</v>
      </c>
      <c r="J56" s="32">
        <v>334373.65</v>
      </c>
    </row>
    <row r="57" spans="1:10" ht="15" customHeight="1">
      <c r="A57" s="22">
        <v>15</v>
      </c>
      <c r="B57" s="23">
        <v>0</v>
      </c>
      <c r="C57" s="24" t="s">
        <v>51</v>
      </c>
      <c r="D57" s="25">
        <f aca="true" t="shared" si="11" ref="D57:J57">SUM(D58:D59)</f>
        <v>26216860</v>
      </c>
      <c r="E57" s="25">
        <f t="shared" si="11"/>
        <v>26001110.310000002</v>
      </c>
      <c r="F57" s="25">
        <f t="shared" si="11"/>
        <v>4543029.59</v>
      </c>
      <c r="G57" s="25">
        <f t="shared" si="11"/>
        <v>5890518.32</v>
      </c>
      <c r="H57" s="25">
        <f t="shared" si="11"/>
        <v>13150839.79</v>
      </c>
      <c r="I57" s="25">
        <f t="shared" si="11"/>
        <v>7821464.34</v>
      </c>
      <c r="J57" s="26">
        <f t="shared" si="11"/>
        <v>12850270.52</v>
      </c>
    </row>
    <row r="58" spans="1:10" ht="15" customHeight="1">
      <c r="A58" s="27">
        <v>15</v>
      </c>
      <c r="B58" s="28">
        <v>451</v>
      </c>
      <c r="C58" s="29" t="s">
        <v>52</v>
      </c>
      <c r="D58" s="30">
        <v>10742720</v>
      </c>
      <c r="E58" s="30">
        <v>12549369.21</v>
      </c>
      <c r="F58" s="31">
        <v>2094708.57</v>
      </c>
      <c r="G58" s="31">
        <v>2768514.2</v>
      </c>
      <c r="H58" s="31">
        <v>7881426.34</v>
      </c>
      <c r="I58" s="31">
        <v>3151107.25</v>
      </c>
      <c r="J58" s="32">
        <v>4667942.87</v>
      </c>
    </row>
    <row r="59" spans="1:10" ht="15" customHeight="1">
      <c r="A59" s="27">
        <v>15</v>
      </c>
      <c r="B59" s="28">
        <v>452</v>
      </c>
      <c r="C59" s="29" t="s">
        <v>53</v>
      </c>
      <c r="D59" s="30">
        <v>15474140</v>
      </c>
      <c r="E59" s="30">
        <v>13451741.1</v>
      </c>
      <c r="F59" s="31">
        <v>2448321.02</v>
      </c>
      <c r="G59" s="31">
        <v>3122004.12</v>
      </c>
      <c r="H59" s="31">
        <v>5269413.45</v>
      </c>
      <c r="I59" s="31">
        <v>4670357.09</v>
      </c>
      <c r="J59" s="32">
        <v>8182327.65</v>
      </c>
    </row>
    <row r="60" spans="1:10" ht="15" customHeight="1">
      <c r="A60" s="22">
        <v>16</v>
      </c>
      <c r="B60" s="23">
        <v>0</v>
      </c>
      <c r="C60" s="24" t="s">
        <v>54</v>
      </c>
      <c r="D60" s="25">
        <f aca="true" t="shared" si="12" ref="D60:J60">SUM(D61)</f>
        <v>12206200</v>
      </c>
      <c r="E60" s="25">
        <f t="shared" si="12"/>
        <v>13720338.89</v>
      </c>
      <c r="F60" s="25">
        <f t="shared" si="12"/>
        <v>779592.95</v>
      </c>
      <c r="G60" s="25">
        <f t="shared" si="12"/>
        <v>378975.99</v>
      </c>
      <c r="H60" s="25">
        <f t="shared" si="12"/>
        <v>880392.95</v>
      </c>
      <c r="I60" s="25">
        <f t="shared" si="12"/>
        <v>387925.99</v>
      </c>
      <c r="J60" s="26">
        <f t="shared" si="12"/>
        <v>12839945.94</v>
      </c>
    </row>
    <row r="61" spans="1:10" ht="15" customHeight="1">
      <c r="A61" s="27">
        <v>16</v>
      </c>
      <c r="B61" s="28">
        <v>482</v>
      </c>
      <c r="C61" s="29" t="s">
        <v>55</v>
      </c>
      <c r="D61" s="30">
        <v>12206200</v>
      </c>
      <c r="E61" s="30">
        <v>13720338.89</v>
      </c>
      <c r="F61" s="31">
        <v>779592.95</v>
      </c>
      <c r="G61" s="31">
        <v>378975.99</v>
      </c>
      <c r="H61" s="31">
        <v>880392.95</v>
      </c>
      <c r="I61" s="31">
        <v>387925.99</v>
      </c>
      <c r="J61" s="32">
        <v>12839945.94</v>
      </c>
    </row>
    <row r="62" spans="1:10" ht="15" customHeight="1">
      <c r="A62" s="22">
        <v>17</v>
      </c>
      <c r="B62" s="23">
        <v>0</v>
      </c>
      <c r="C62" s="24" t="s">
        <v>56</v>
      </c>
      <c r="D62" s="25">
        <f>SUM(D63:D65)</f>
        <v>35054100</v>
      </c>
      <c r="E62" s="25">
        <f aca="true" t="shared" si="13" ref="E62:J62">SUM(E63:E65)</f>
        <v>35016439.42</v>
      </c>
      <c r="F62" s="25">
        <f t="shared" si="13"/>
        <v>6683099.37</v>
      </c>
      <c r="G62" s="25">
        <f t="shared" si="13"/>
        <v>3984214.29</v>
      </c>
      <c r="H62" s="25">
        <f t="shared" si="13"/>
        <v>12911116.649999999</v>
      </c>
      <c r="I62" s="25">
        <f t="shared" si="13"/>
        <v>7192223.5</v>
      </c>
      <c r="J62" s="26">
        <f t="shared" si="13"/>
        <v>22105322.77</v>
      </c>
    </row>
    <row r="63" spans="1:10" ht="15" customHeight="1">
      <c r="A63" s="27">
        <v>17</v>
      </c>
      <c r="B63" s="28">
        <v>512</v>
      </c>
      <c r="C63" s="29" t="s">
        <v>57</v>
      </c>
      <c r="D63" s="30">
        <v>28214100</v>
      </c>
      <c r="E63" s="30">
        <v>28176439.42</v>
      </c>
      <c r="F63" s="31">
        <v>5688789.29</v>
      </c>
      <c r="G63" s="31">
        <v>2886279.27</v>
      </c>
      <c r="H63" s="31">
        <v>10085910.01</v>
      </c>
      <c r="I63" s="31">
        <v>5137034.7</v>
      </c>
      <c r="J63" s="32">
        <v>18090529.41</v>
      </c>
    </row>
    <row r="64" spans="1:10" ht="15" customHeight="1">
      <c r="A64" s="27">
        <v>17</v>
      </c>
      <c r="B64" s="28">
        <v>122</v>
      </c>
      <c r="C64" s="29" t="s">
        <v>20</v>
      </c>
      <c r="D64" s="30">
        <v>4017000</v>
      </c>
      <c r="E64" s="30">
        <v>4017000</v>
      </c>
      <c r="F64" s="31">
        <v>544964.67</v>
      </c>
      <c r="G64" s="31">
        <v>619400.58</v>
      </c>
      <c r="H64" s="31">
        <v>1725958.53</v>
      </c>
      <c r="I64" s="31">
        <v>1203559.24</v>
      </c>
      <c r="J64" s="32">
        <v>2291041.47</v>
      </c>
    </row>
    <row r="65" spans="1:10" ht="15" customHeight="1">
      <c r="A65" s="27">
        <v>17</v>
      </c>
      <c r="B65" s="28">
        <v>123</v>
      </c>
      <c r="C65" s="29" t="s">
        <v>21</v>
      </c>
      <c r="D65" s="30">
        <v>2823000</v>
      </c>
      <c r="E65" s="30">
        <v>2823000</v>
      </c>
      <c r="F65" s="31">
        <v>449345.41</v>
      </c>
      <c r="G65" s="31">
        <v>478534.44</v>
      </c>
      <c r="H65" s="31">
        <v>1099248.11</v>
      </c>
      <c r="I65" s="31">
        <v>851629.56</v>
      </c>
      <c r="J65" s="32">
        <v>1723751.89</v>
      </c>
    </row>
    <row r="66" spans="1:10" ht="15" customHeight="1">
      <c r="A66" s="22">
        <v>20</v>
      </c>
      <c r="B66" s="23">
        <v>0</v>
      </c>
      <c r="C66" s="24" t="s">
        <v>58</v>
      </c>
      <c r="D66" s="25">
        <f>SUM(D67:D69)</f>
        <v>2676860</v>
      </c>
      <c r="E66" s="25">
        <f aca="true" t="shared" si="14" ref="E66:J66">SUM(E67:E69)</f>
        <v>2918683.81</v>
      </c>
      <c r="F66" s="25">
        <f t="shared" si="14"/>
        <v>1002442.8300000001</v>
      </c>
      <c r="G66" s="25">
        <f t="shared" si="14"/>
        <v>852179.9099999999</v>
      </c>
      <c r="H66" s="25">
        <f t="shared" si="14"/>
        <v>1546478.1300000001</v>
      </c>
      <c r="I66" s="25">
        <f t="shared" si="14"/>
        <v>1284228.08</v>
      </c>
      <c r="J66" s="26">
        <f t="shared" si="14"/>
        <v>1372205.68</v>
      </c>
    </row>
    <row r="67" spans="1:10" ht="15" customHeight="1">
      <c r="A67" s="27">
        <v>20</v>
      </c>
      <c r="B67" s="28">
        <v>601</v>
      </c>
      <c r="C67" s="29" t="s">
        <v>59</v>
      </c>
      <c r="D67" s="30">
        <v>160000</v>
      </c>
      <c r="E67" s="30">
        <v>150500</v>
      </c>
      <c r="F67" s="31">
        <v>0</v>
      </c>
      <c r="G67" s="31">
        <v>0</v>
      </c>
      <c r="H67" s="31">
        <v>25000</v>
      </c>
      <c r="I67" s="31">
        <v>25000</v>
      </c>
      <c r="J67" s="32">
        <v>125500</v>
      </c>
    </row>
    <row r="68" spans="1:10" ht="15" customHeight="1">
      <c r="A68" s="27">
        <v>20</v>
      </c>
      <c r="B68" s="28">
        <v>605</v>
      </c>
      <c r="C68" s="29" t="s">
        <v>60</v>
      </c>
      <c r="D68" s="30">
        <v>998760</v>
      </c>
      <c r="E68" s="30">
        <v>953212.77</v>
      </c>
      <c r="F68" s="31">
        <v>179096.81</v>
      </c>
      <c r="G68" s="31">
        <v>209577.19</v>
      </c>
      <c r="H68" s="31">
        <v>336053.79</v>
      </c>
      <c r="I68" s="31">
        <v>283174.78</v>
      </c>
      <c r="J68" s="32">
        <v>617158.98</v>
      </c>
    </row>
    <row r="69" spans="1:10" ht="15" customHeight="1">
      <c r="A69" s="27">
        <v>20</v>
      </c>
      <c r="B69" s="28">
        <v>606</v>
      </c>
      <c r="C69" s="29" t="s">
        <v>91</v>
      </c>
      <c r="D69" s="30">
        <v>1518100</v>
      </c>
      <c r="E69" s="30">
        <v>1814971.04</v>
      </c>
      <c r="F69" s="31">
        <v>823346.02</v>
      </c>
      <c r="G69" s="31">
        <v>642602.72</v>
      </c>
      <c r="H69" s="31">
        <v>1185424.34</v>
      </c>
      <c r="I69" s="31">
        <v>976053.3</v>
      </c>
      <c r="J69" s="32">
        <v>629546.7</v>
      </c>
    </row>
    <row r="70" spans="1:10" ht="15" customHeight="1">
      <c r="A70" s="22">
        <v>22</v>
      </c>
      <c r="B70" s="23">
        <v>0</v>
      </c>
      <c r="C70" s="24" t="s">
        <v>92</v>
      </c>
      <c r="D70" s="25">
        <f>D71</f>
        <v>1700000</v>
      </c>
      <c r="E70" s="25">
        <f aca="true" t="shared" si="15" ref="E70:J70">E71</f>
        <v>1700000</v>
      </c>
      <c r="F70" s="25">
        <f t="shared" si="15"/>
        <v>60000</v>
      </c>
      <c r="G70" s="25">
        <f t="shared" si="15"/>
        <v>439000</v>
      </c>
      <c r="H70" s="25">
        <f t="shared" si="15"/>
        <v>1700000</v>
      </c>
      <c r="I70" s="25">
        <f t="shared" si="15"/>
        <v>641000</v>
      </c>
      <c r="J70" s="26">
        <f t="shared" si="15"/>
        <v>0</v>
      </c>
    </row>
    <row r="71" spans="1:10" ht="15" customHeight="1">
      <c r="A71" s="27">
        <v>22</v>
      </c>
      <c r="B71" s="28">
        <v>661</v>
      </c>
      <c r="C71" s="29" t="s">
        <v>93</v>
      </c>
      <c r="D71" s="30">
        <v>1700000</v>
      </c>
      <c r="E71" s="30">
        <v>1700000</v>
      </c>
      <c r="F71" s="31">
        <v>60000</v>
      </c>
      <c r="G71" s="31">
        <v>439000</v>
      </c>
      <c r="H71" s="31">
        <v>1700000</v>
      </c>
      <c r="I71" s="31">
        <v>641000</v>
      </c>
      <c r="J71" s="32">
        <v>0</v>
      </c>
    </row>
    <row r="72" spans="1:10" ht="15" customHeight="1">
      <c r="A72" s="22">
        <v>23</v>
      </c>
      <c r="B72" s="23">
        <v>0</v>
      </c>
      <c r="C72" s="24" t="s">
        <v>61</v>
      </c>
      <c r="D72" s="25">
        <f>SUM(D73:D75)</f>
        <v>6542800</v>
      </c>
      <c r="E72" s="25">
        <f aca="true" t="shared" si="16" ref="E72:J72">SUM(E73:E75)</f>
        <v>6789972.3</v>
      </c>
      <c r="F72" s="25">
        <f t="shared" si="16"/>
        <v>459470.73</v>
      </c>
      <c r="G72" s="25">
        <f t="shared" si="16"/>
        <v>866747.56</v>
      </c>
      <c r="H72" s="25">
        <f t="shared" si="16"/>
        <v>3847070.75</v>
      </c>
      <c r="I72" s="25">
        <f t="shared" si="16"/>
        <v>1012606.55</v>
      </c>
      <c r="J72" s="26">
        <f t="shared" si="16"/>
        <v>2942901.55</v>
      </c>
    </row>
    <row r="73" spans="1:10" ht="15" customHeight="1">
      <c r="A73" s="27">
        <v>23</v>
      </c>
      <c r="B73" s="28">
        <v>691</v>
      </c>
      <c r="C73" s="29" t="s">
        <v>62</v>
      </c>
      <c r="D73" s="30">
        <v>1461120</v>
      </c>
      <c r="E73" s="30">
        <v>1522172.04</v>
      </c>
      <c r="F73" s="31">
        <v>223196.36</v>
      </c>
      <c r="G73" s="31">
        <v>319486.71</v>
      </c>
      <c r="H73" s="31">
        <v>563097.58</v>
      </c>
      <c r="I73" s="31">
        <v>424989.74</v>
      </c>
      <c r="J73" s="32">
        <v>959074.46</v>
      </c>
    </row>
    <row r="74" spans="1:10" ht="15" customHeight="1">
      <c r="A74" s="27">
        <v>23</v>
      </c>
      <c r="B74" s="28">
        <v>695</v>
      </c>
      <c r="C74" s="29" t="s">
        <v>63</v>
      </c>
      <c r="D74" s="30">
        <v>5076680</v>
      </c>
      <c r="E74" s="30">
        <v>5262800.26</v>
      </c>
      <c r="F74" s="31">
        <v>236274.37</v>
      </c>
      <c r="G74" s="31">
        <v>547260.85</v>
      </c>
      <c r="H74" s="31">
        <v>3283973.17</v>
      </c>
      <c r="I74" s="31">
        <v>587616.81</v>
      </c>
      <c r="J74" s="32">
        <v>1978827.09</v>
      </c>
    </row>
    <row r="75" spans="1:10" ht="15" customHeight="1">
      <c r="A75" s="27">
        <v>23</v>
      </c>
      <c r="B75" s="28">
        <v>452</v>
      </c>
      <c r="C75" s="29" t="s">
        <v>53</v>
      </c>
      <c r="D75" s="30">
        <v>5000</v>
      </c>
      <c r="E75" s="30">
        <v>5000</v>
      </c>
      <c r="F75" s="31">
        <v>0</v>
      </c>
      <c r="G75" s="31">
        <v>0</v>
      </c>
      <c r="H75" s="31">
        <v>0</v>
      </c>
      <c r="I75" s="31">
        <v>0</v>
      </c>
      <c r="J75" s="32">
        <v>5000</v>
      </c>
    </row>
    <row r="76" spans="1:10" ht="15" customHeight="1">
      <c r="A76" s="22">
        <v>26</v>
      </c>
      <c r="B76" s="23">
        <v>0</v>
      </c>
      <c r="C76" s="24" t="s">
        <v>64</v>
      </c>
      <c r="D76" s="25">
        <f aca="true" t="shared" si="17" ref="D76:J76">SUM(D77)</f>
        <v>0</v>
      </c>
      <c r="E76" s="25">
        <f t="shared" si="17"/>
        <v>7717469.44</v>
      </c>
      <c r="F76" s="25">
        <f t="shared" si="17"/>
        <v>1879533.86</v>
      </c>
      <c r="G76" s="25">
        <f t="shared" si="17"/>
        <v>1491353.56</v>
      </c>
      <c r="H76" s="25">
        <f t="shared" si="17"/>
        <v>4338851.02</v>
      </c>
      <c r="I76" s="25">
        <f t="shared" si="17"/>
        <v>2236978.76</v>
      </c>
      <c r="J76" s="26">
        <f t="shared" si="17"/>
        <v>3378618.42</v>
      </c>
    </row>
    <row r="77" spans="1:10" ht="15" customHeight="1">
      <c r="A77" s="27">
        <v>26</v>
      </c>
      <c r="B77" s="28">
        <v>782</v>
      </c>
      <c r="C77" s="29" t="s">
        <v>65</v>
      </c>
      <c r="D77" s="30">
        <v>0</v>
      </c>
      <c r="E77" s="30">
        <v>7717469.44</v>
      </c>
      <c r="F77" s="31">
        <v>1879533.86</v>
      </c>
      <c r="G77" s="31">
        <v>1491353.56</v>
      </c>
      <c r="H77" s="31">
        <v>4338851.02</v>
      </c>
      <c r="I77" s="31">
        <v>2236978.76</v>
      </c>
      <c r="J77" s="32">
        <v>3378618.42</v>
      </c>
    </row>
    <row r="78" spans="1:10" ht="15" customHeight="1">
      <c r="A78" s="22">
        <v>27</v>
      </c>
      <c r="B78" s="23">
        <v>0</v>
      </c>
      <c r="C78" s="24" t="s">
        <v>66</v>
      </c>
      <c r="D78" s="25">
        <f aca="true" t="shared" si="18" ref="D78:I78">SUM(D79:D80)</f>
        <v>2717690</v>
      </c>
      <c r="E78" s="25">
        <f t="shared" si="18"/>
        <v>3542812.5</v>
      </c>
      <c r="F78" s="25">
        <f t="shared" si="18"/>
        <v>752035.97</v>
      </c>
      <c r="G78" s="25">
        <f t="shared" si="18"/>
        <v>708133.74</v>
      </c>
      <c r="H78" s="25">
        <f t="shared" si="18"/>
        <v>1263718.77</v>
      </c>
      <c r="I78" s="25">
        <f t="shared" si="18"/>
        <v>871127.75</v>
      </c>
      <c r="J78" s="26">
        <f>SUM(J79:J80)</f>
        <v>2279093.73</v>
      </c>
    </row>
    <row r="79" spans="1:10" ht="15" customHeight="1">
      <c r="A79" s="27">
        <v>27</v>
      </c>
      <c r="B79" s="28">
        <v>812</v>
      </c>
      <c r="C79" s="29" t="s">
        <v>67</v>
      </c>
      <c r="D79" s="30">
        <v>2667690</v>
      </c>
      <c r="E79" s="30">
        <v>3492812.5</v>
      </c>
      <c r="F79" s="31">
        <v>752035.97</v>
      </c>
      <c r="G79" s="31">
        <v>708133.74</v>
      </c>
      <c r="H79" s="31">
        <v>1263718.77</v>
      </c>
      <c r="I79" s="31">
        <v>871127.75</v>
      </c>
      <c r="J79" s="32">
        <v>2229093.73</v>
      </c>
    </row>
    <row r="80" spans="1:10" ht="15" customHeight="1">
      <c r="A80" s="27">
        <v>27</v>
      </c>
      <c r="B80" s="28">
        <v>813</v>
      </c>
      <c r="C80" s="29" t="s">
        <v>68</v>
      </c>
      <c r="D80" s="30">
        <v>50000</v>
      </c>
      <c r="E80" s="30">
        <v>50000</v>
      </c>
      <c r="F80" s="31">
        <v>0</v>
      </c>
      <c r="G80" s="31">
        <v>0</v>
      </c>
      <c r="H80" s="31">
        <v>0</v>
      </c>
      <c r="I80" s="31">
        <v>0</v>
      </c>
      <c r="J80" s="32">
        <v>50000</v>
      </c>
    </row>
    <row r="81" spans="1:10" ht="15" customHeight="1">
      <c r="A81" s="22">
        <v>28</v>
      </c>
      <c r="B81" s="23">
        <v>0</v>
      </c>
      <c r="C81" s="24" t="s">
        <v>69</v>
      </c>
      <c r="D81" s="25">
        <f aca="true" t="shared" si="19" ref="D81:J81">SUM(D82:D83)</f>
        <v>4685000</v>
      </c>
      <c r="E81" s="25">
        <f t="shared" si="19"/>
        <v>4685000</v>
      </c>
      <c r="F81" s="25">
        <f t="shared" si="19"/>
        <v>411248.87</v>
      </c>
      <c r="G81" s="25">
        <f t="shared" si="19"/>
        <v>433864.98</v>
      </c>
      <c r="H81" s="25">
        <f t="shared" si="19"/>
        <v>1058267.49</v>
      </c>
      <c r="I81" s="25">
        <f t="shared" si="19"/>
        <v>965111.86</v>
      </c>
      <c r="J81" s="26">
        <f t="shared" si="19"/>
        <v>3626732.51</v>
      </c>
    </row>
    <row r="82" spans="1:10" ht="15" customHeight="1">
      <c r="A82" s="27">
        <v>28</v>
      </c>
      <c r="B82" s="28">
        <v>843</v>
      </c>
      <c r="C82" s="29" t="s">
        <v>70</v>
      </c>
      <c r="D82" s="30">
        <v>4680000</v>
      </c>
      <c r="E82" s="30">
        <v>4680000</v>
      </c>
      <c r="F82" s="31">
        <v>411248.87</v>
      </c>
      <c r="G82" s="31">
        <v>433864.98</v>
      </c>
      <c r="H82" s="31">
        <v>1058267.49</v>
      </c>
      <c r="I82" s="31">
        <v>965111.86</v>
      </c>
      <c r="J82" s="32">
        <v>3621732.51</v>
      </c>
    </row>
    <row r="83" spans="1:10" ht="15" customHeight="1">
      <c r="A83" s="27">
        <v>28</v>
      </c>
      <c r="B83" s="28">
        <v>846</v>
      </c>
      <c r="C83" s="29" t="s">
        <v>71</v>
      </c>
      <c r="D83" s="30">
        <v>5000</v>
      </c>
      <c r="E83" s="30">
        <v>5000</v>
      </c>
      <c r="F83" s="31">
        <v>0</v>
      </c>
      <c r="G83" s="31">
        <v>0</v>
      </c>
      <c r="H83" s="31">
        <v>0</v>
      </c>
      <c r="I83" s="31"/>
      <c r="J83" s="32">
        <v>5000</v>
      </c>
    </row>
    <row r="84" spans="1:10" ht="15" customHeight="1" thickBot="1">
      <c r="A84" s="33"/>
      <c r="B84" s="34"/>
      <c r="C84" s="35" t="s">
        <v>72</v>
      </c>
      <c r="D84" s="36">
        <f aca="true" t="shared" si="20" ref="D84:J84">D9+D13+D16+D27+D30+D35+D37+D44+D46+D53+D55+D57+D60+D62+D66+D70+D72+D76+D78+D81</f>
        <v>223354000</v>
      </c>
      <c r="E84" s="36">
        <f t="shared" si="20"/>
        <v>241402898.15000004</v>
      </c>
      <c r="F84" s="36">
        <f t="shared" si="20"/>
        <v>34966665.36</v>
      </c>
      <c r="G84" s="36">
        <f t="shared" si="20"/>
        <v>42856686.34</v>
      </c>
      <c r="H84" s="36">
        <f t="shared" si="20"/>
        <v>106333995.03999998</v>
      </c>
      <c r="I84" s="36">
        <f t="shared" si="20"/>
        <v>61016286.81</v>
      </c>
      <c r="J84" s="37">
        <f t="shared" si="20"/>
        <v>135068903.11</v>
      </c>
    </row>
    <row r="85" ht="13.5" thickTop="1"/>
    <row r="86" spans="1:10" ht="12.75">
      <c r="A86" s="4" t="s">
        <v>86</v>
      </c>
      <c r="B86" s="4"/>
      <c r="C86" s="4"/>
      <c r="D86" s="4" t="s">
        <v>78</v>
      </c>
      <c r="E86" s="4"/>
      <c r="F86" s="4" t="s">
        <v>82</v>
      </c>
      <c r="G86" s="4"/>
      <c r="H86" s="4"/>
      <c r="I86" s="4" t="s">
        <v>80</v>
      </c>
      <c r="J86" s="4"/>
    </row>
    <row r="87" spans="1:10" ht="12.75">
      <c r="A87" s="4" t="s">
        <v>77</v>
      </c>
      <c r="B87" s="4"/>
      <c r="C87" s="4"/>
      <c r="D87" s="4" t="s">
        <v>79</v>
      </c>
      <c r="E87" s="4"/>
      <c r="F87" s="4" t="s">
        <v>83</v>
      </c>
      <c r="G87" s="4"/>
      <c r="H87" s="4"/>
      <c r="I87" s="4" t="s">
        <v>81</v>
      </c>
      <c r="J87" s="4"/>
    </row>
    <row r="88" spans="6:8" ht="12.75">
      <c r="F88" s="4" t="s">
        <v>84</v>
      </c>
      <c r="G88" s="4"/>
      <c r="H88" s="4"/>
    </row>
    <row r="90" spans="4:10" ht="12.75">
      <c r="D90" s="2"/>
      <c r="E90" s="2"/>
      <c r="F90" s="2"/>
      <c r="G90" s="2"/>
      <c r="H90" s="2"/>
      <c r="I90" s="2"/>
      <c r="J90" s="2"/>
    </row>
    <row r="92" spans="4:10" ht="12.75">
      <c r="D92" s="3"/>
      <c r="E92" s="3"/>
      <c r="F92" s="3"/>
      <c r="G92" s="3"/>
      <c r="H92" s="3"/>
      <c r="I92" s="3"/>
      <c r="J92" s="3"/>
    </row>
  </sheetData>
  <sheetProtection/>
  <mergeCells count="18">
    <mergeCell ref="A86:C86"/>
    <mergeCell ref="A87:C87"/>
    <mergeCell ref="A1:J1"/>
    <mergeCell ref="A2:J2"/>
    <mergeCell ref="A3:J3"/>
    <mergeCell ref="H7:J7"/>
    <mergeCell ref="A7:A8"/>
    <mergeCell ref="B7:B8"/>
    <mergeCell ref="A6:J6"/>
    <mergeCell ref="F88:H88"/>
    <mergeCell ref="I86:J86"/>
    <mergeCell ref="I87:J87"/>
    <mergeCell ref="D7:E7"/>
    <mergeCell ref="F7:G7"/>
    <mergeCell ref="D86:E86"/>
    <mergeCell ref="D87:E87"/>
    <mergeCell ref="F86:H86"/>
    <mergeCell ref="F87:H8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2013-12-03T11:17:35Z</dcterms:modified>
  <cp:category/>
  <cp:version/>
  <cp:contentType/>
  <cp:contentStatus/>
</cp:coreProperties>
</file>