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2008'!$A$1:$J$85</definedName>
  </definedNames>
  <calcPr fullCalcOnLoad="1"/>
</workbook>
</file>

<file path=xl/sharedStrings.xml><?xml version="1.0" encoding="utf-8"?>
<sst xmlns="http://schemas.openxmlformats.org/spreadsheetml/2006/main" count="101" uniqueCount="94">
  <si>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</si>
  <si>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</si>
  <si>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</si>
  <si>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</si>
  <si>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</si>
  <si>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</si>
  <si>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>6º BIMESTRE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</si>
  <si>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</si>
  <si>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</si>
  <si>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</si>
  <si>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</si>
  <si>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</si>
  <si>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</si>
  <si>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</si>
  <si>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</si>
  <si>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</si>
  <si>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</si>
  <si>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</si>
  <si>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</si>
  <si>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</si>
  <si>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</si>
  <si>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</si>
  <si>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</si>
  <si>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</si>
  <si>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</si>
  <si>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</si>
  <si>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</si>
  <si>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</si>
  <si>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</si>
  <si>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</si>
  <si>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</si>
  <si>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</si>
  <si>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</si>
  <si>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</si>
  <si>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</si>
  <si>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</si>
  <si>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</si>
  <si>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</si>
  <si>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</si>
  <si>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</si>
  <si>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</si>
  <si>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</si>
  <si>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</si>
  <si>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</si>
  <si>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</si>
  <si>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</si>
  <si>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</si>
  <si>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</si>
  <si>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</si>
  <si>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</si>
  <si>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</si>
  <si>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</si>
  <si>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</si>
  <si>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</si>
  <si>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</si>
  <si>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</si>
  <si>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</si>
  <si>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</si>
  <si>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</si>
  <si>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</si>
  <si>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</si>
  <si>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</si>
  <si>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</si>
  <si>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</si>
  <si>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</si>
  <si>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</si>
  <si>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</si>
  <si>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</si>
  <si>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</si>
  <si>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</si>
  <si>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</si>
  <si>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</si>
  <si>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</si>
  <si>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</si>
  <si>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</si>
  <si>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</si>
  <si>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</si>
  <si>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</si>
  <si>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</si>
  <si>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</si>
  <si>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</si>
  <si>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</si>
  <si>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José Bruno Cerri</t>
  </si>
  <si>
    <t>Resp. Controle Interno</t>
  </si>
  <si>
    <t>Rita de Cássia G. e Martins</t>
  </si>
  <si>
    <t>Diretora de Finanças</t>
  </si>
  <si>
    <t>CRC SP 173.493</t>
  </si>
  <si>
    <t>6º BIMESTRE DE 2008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</si>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</sst>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PageLayoutView="0" workbookViewId="0" topLeftCell="A52">
      <selection activeCell="G80" sqref="G80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">
      <c r="A4" s="17" t="s">
        <v>77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87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 thickTop="1">
      <c r="A7" s="30" t="s">
        <v>2</v>
      </c>
      <c r="B7" s="32" t="s">
        <v>1</v>
      </c>
      <c r="C7" s="18" t="s">
        <v>13</v>
      </c>
      <c r="D7" s="28" t="s">
        <v>14</v>
      </c>
      <c r="E7" s="28"/>
      <c r="F7" s="28" t="s">
        <v>6</v>
      </c>
      <c r="G7" s="28"/>
      <c r="H7" s="28" t="s">
        <v>10</v>
      </c>
      <c r="I7" s="28"/>
      <c r="J7" s="29"/>
    </row>
    <row r="8" spans="1:10" ht="15" customHeight="1">
      <c r="A8" s="31"/>
      <c r="B8" s="33"/>
      <c r="C8" s="5" t="s">
        <v>18</v>
      </c>
      <c r="D8" s="5" t="s">
        <v>11</v>
      </c>
      <c r="E8" s="5" t="s">
        <v>12</v>
      </c>
      <c r="F8" s="5" t="s">
        <v>15</v>
      </c>
      <c r="G8" s="5" t="s">
        <v>16</v>
      </c>
      <c r="H8" s="5" t="s">
        <v>15</v>
      </c>
      <c r="I8" s="5" t="s">
        <v>16</v>
      </c>
      <c r="J8" s="6" t="s">
        <v>74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SUM(D10:D12)</f>
        <v>5994000</v>
      </c>
      <c r="E9" s="22">
        <f t="shared" si="0"/>
        <v>5994000</v>
      </c>
      <c r="F9" s="22">
        <f t="shared" si="0"/>
        <v>94786.27</v>
      </c>
      <c r="G9" s="22">
        <f t="shared" si="0"/>
        <v>1299368</v>
      </c>
      <c r="H9" s="22">
        <f t="shared" si="0"/>
        <v>5819525.01</v>
      </c>
      <c r="I9" s="22">
        <f t="shared" si="0"/>
        <v>5819525.01</v>
      </c>
      <c r="J9" s="23">
        <f>SUM(J10:J12)</f>
        <v>174474.99</v>
      </c>
    </row>
    <row r="10" spans="1:10" ht="15" customHeight="1">
      <c r="A10" s="7">
        <v>1</v>
      </c>
      <c r="B10" s="8">
        <v>31</v>
      </c>
      <c r="C10" s="9" t="s">
        <v>19</v>
      </c>
      <c r="D10" s="10">
        <v>5022000</v>
      </c>
      <c r="E10" s="10">
        <v>4968800</v>
      </c>
      <c r="F10" s="11">
        <v>83115.32</v>
      </c>
      <c r="G10" s="11">
        <v>1060094.79</v>
      </c>
      <c r="H10" s="11">
        <v>4799754.06</v>
      </c>
      <c r="I10" s="11">
        <v>4799754.06</v>
      </c>
      <c r="J10" s="12">
        <v>169045.94</v>
      </c>
    </row>
    <row r="11" spans="1:10" ht="15" customHeight="1">
      <c r="A11" s="7">
        <v>1</v>
      </c>
      <c r="B11" s="8">
        <v>272</v>
      </c>
      <c r="C11" s="9" t="s">
        <v>34</v>
      </c>
      <c r="D11" s="10">
        <v>600000</v>
      </c>
      <c r="E11" s="10">
        <v>616700</v>
      </c>
      <c r="F11" s="11">
        <v>16660</v>
      </c>
      <c r="G11" s="11">
        <v>144165</v>
      </c>
      <c r="H11" s="11">
        <v>616660</v>
      </c>
      <c r="I11" s="11">
        <v>616660</v>
      </c>
      <c r="J11" s="12">
        <v>40</v>
      </c>
    </row>
    <row r="12" spans="1:10" ht="15" customHeight="1">
      <c r="A12" s="7">
        <v>1</v>
      </c>
      <c r="B12" s="8">
        <v>331</v>
      </c>
      <c r="C12" s="9" t="s">
        <v>41</v>
      </c>
      <c r="D12" s="10">
        <v>372000</v>
      </c>
      <c r="E12" s="10">
        <v>408500</v>
      </c>
      <c r="F12" s="11">
        <v>-4989.05</v>
      </c>
      <c r="G12" s="11">
        <v>95108.21</v>
      </c>
      <c r="H12" s="11">
        <v>403110.95</v>
      </c>
      <c r="I12" s="11">
        <v>403110.95</v>
      </c>
      <c r="J12" s="12">
        <v>5389.05</v>
      </c>
    </row>
    <row r="13" spans="1:10" ht="15" customHeight="1">
      <c r="A13" s="19">
        <v>2</v>
      </c>
      <c r="B13" s="20">
        <v>0</v>
      </c>
      <c r="C13" s="21" t="s">
        <v>3</v>
      </c>
      <c r="D13" s="22">
        <f aca="true" t="shared" si="1" ref="D13:J13">SUM(D14:D15)</f>
        <v>2504082</v>
      </c>
      <c r="E13" s="22">
        <f t="shared" si="1"/>
        <v>3149584.49</v>
      </c>
      <c r="F13" s="22">
        <f t="shared" si="1"/>
        <v>596510.61</v>
      </c>
      <c r="G13" s="22">
        <f t="shared" si="1"/>
        <v>680530.24</v>
      </c>
      <c r="H13" s="22">
        <f t="shared" si="1"/>
        <v>3068484.71</v>
      </c>
      <c r="I13" s="22">
        <f t="shared" si="1"/>
        <v>3051844.09</v>
      </c>
      <c r="J13" s="23">
        <f t="shared" si="1"/>
        <v>81099.78</v>
      </c>
    </row>
    <row r="14" spans="1:10" ht="15" customHeight="1">
      <c r="A14" s="7">
        <v>2</v>
      </c>
      <c r="B14" s="8">
        <v>61</v>
      </c>
      <c r="C14" s="9" t="s">
        <v>4</v>
      </c>
      <c r="D14" s="10">
        <v>2499082</v>
      </c>
      <c r="E14" s="10">
        <v>3144834.49</v>
      </c>
      <c r="F14" s="11">
        <v>596510.61</v>
      </c>
      <c r="G14" s="11">
        <v>680530.24</v>
      </c>
      <c r="H14" s="11">
        <v>3068484.71</v>
      </c>
      <c r="I14" s="11">
        <v>3051844.09</v>
      </c>
      <c r="J14" s="12">
        <v>76349.78</v>
      </c>
    </row>
    <row r="15" spans="1:10" ht="15" customHeight="1">
      <c r="A15" s="7">
        <v>2</v>
      </c>
      <c r="B15" s="8">
        <v>62</v>
      </c>
      <c r="C15" s="9" t="s">
        <v>5</v>
      </c>
      <c r="D15" s="10">
        <v>5000</v>
      </c>
      <c r="E15" s="10">
        <v>4750</v>
      </c>
      <c r="F15" s="11">
        <v>0</v>
      </c>
      <c r="G15" s="11">
        <v>0</v>
      </c>
      <c r="H15" s="11">
        <v>0</v>
      </c>
      <c r="I15" s="11">
        <v>0</v>
      </c>
      <c r="J15" s="12">
        <v>4750</v>
      </c>
    </row>
    <row r="16" spans="1:10" ht="15" customHeight="1">
      <c r="A16" s="19">
        <v>4</v>
      </c>
      <c r="B16" s="20">
        <v>0</v>
      </c>
      <c r="C16" s="21" t="s">
        <v>20</v>
      </c>
      <c r="D16" s="22">
        <f aca="true" t="shared" si="2" ref="D16:J16">SUM(D17:D24)</f>
        <v>27605920</v>
      </c>
      <c r="E16" s="22">
        <f t="shared" si="2"/>
        <v>29556352.39</v>
      </c>
      <c r="F16" s="22">
        <f t="shared" si="2"/>
        <v>4484846.5</v>
      </c>
      <c r="G16" s="22">
        <f t="shared" si="2"/>
        <v>6251566.039999999</v>
      </c>
      <c r="H16" s="22">
        <f t="shared" si="2"/>
        <v>28190745.89</v>
      </c>
      <c r="I16" s="22">
        <f t="shared" si="2"/>
        <v>27814923.7</v>
      </c>
      <c r="J16" s="23">
        <f t="shared" si="2"/>
        <v>1365606.5</v>
      </c>
    </row>
    <row r="17" spans="1:10" ht="15" customHeight="1">
      <c r="A17" s="7">
        <v>4</v>
      </c>
      <c r="B17" s="8">
        <v>121</v>
      </c>
      <c r="C17" s="9" t="s">
        <v>88</v>
      </c>
      <c r="D17" s="10">
        <v>5000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2">
        <v>0</v>
      </c>
    </row>
    <row r="18" spans="1:10" ht="15" customHeight="1">
      <c r="A18" s="7">
        <v>4</v>
      </c>
      <c r="B18" s="8">
        <v>122</v>
      </c>
      <c r="C18" s="9" t="s">
        <v>21</v>
      </c>
      <c r="D18" s="10">
        <v>11378240</v>
      </c>
      <c r="E18" s="10">
        <v>13524860.09</v>
      </c>
      <c r="F18" s="11">
        <v>2476652.71</v>
      </c>
      <c r="G18" s="11">
        <v>2987427.65</v>
      </c>
      <c r="H18" s="11">
        <v>13260404.43</v>
      </c>
      <c r="I18" s="11">
        <v>13010009.91</v>
      </c>
      <c r="J18" s="12">
        <v>264455.66</v>
      </c>
    </row>
    <row r="19" spans="1:10" ht="15" customHeight="1">
      <c r="A19" s="7">
        <v>4</v>
      </c>
      <c r="B19" s="8">
        <v>123</v>
      </c>
      <c r="C19" s="9" t="s">
        <v>22</v>
      </c>
      <c r="D19" s="10">
        <v>8635314</v>
      </c>
      <c r="E19" s="10">
        <v>7593430.27</v>
      </c>
      <c r="F19" s="11">
        <v>1393617.24</v>
      </c>
      <c r="G19" s="11">
        <v>1631269.33</v>
      </c>
      <c r="H19" s="11">
        <v>7371630.69</v>
      </c>
      <c r="I19" s="11">
        <v>7261263.78</v>
      </c>
      <c r="J19" s="12">
        <v>221799.58</v>
      </c>
    </row>
    <row r="20" spans="1:10" ht="15" customHeight="1">
      <c r="A20" s="7">
        <v>4</v>
      </c>
      <c r="B20" s="8">
        <v>126</v>
      </c>
      <c r="C20" s="9" t="s">
        <v>23</v>
      </c>
      <c r="D20" s="10">
        <v>885000</v>
      </c>
      <c r="E20" s="10">
        <v>805000</v>
      </c>
      <c r="F20" s="11">
        <v>0</v>
      </c>
      <c r="G20" s="11">
        <v>15959</v>
      </c>
      <c r="H20" s="11">
        <v>51088.93</v>
      </c>
      <c r="I20" s="11">
        <v>51088.93</v>
      </c>
      <c r="J20" s="12">
        <v>753911.07</v>
      </c>
    </row>
    <row r="21" spans="1:10" ht="15" customHeight="1">
      <c r="A21" s="7">
        <v>4</v>
      </c>
      <c r="B21" s="8">
        <v>128</v>
      </c>
      <c r="C21" s="9" t="s">
        <v>24</v>
      </c>
      <c r="D21" s="10">
        <v>1730818</v>
      </c>
      <c r="E21" s="10">
        <v>2163673.44</v>
      </c>
      <c r="F21" s="11">
        <v>466732.17</v>
      </c>
      <c r="G21" s="11">
        <v>518212.02</v>
      </c>
      <c r="H21" s="11">
        <v>2072754.52</v>
      </c>
      <c r="I21" s="11">
        <v>2057821.98</v>
      </c>
      <c r="J21" s="12">
        <v>90918.92</v>
      </c>
    </row>
    <row r="22" spans="1:10" ht="15" customHeight="1">
      <c r="A22" s="7">
        <v>4</v>
      </c>
      <c r="B22" s="8">
        <v>129</v>
      </c>
      <c r="C22" s="9" t="s">
        <v>25</v>
      </c>
      <c r="D22" s="10">
        <v>105000</v>
      </c>
      <c r="E22" s="10">
        <v>36230</v>
      </c>
      <c r="F22" s="11">
        <v>0</v>
      </c>
      <c r="G22" s="11">
        <v>0</v>
      </c>
      <c r="H22" s="11">
        <v>31130</v>
      </c>
      <c r="I22" s="11">
        <v>31130</v>
      </c>
      <c r="J22" s="12">
        <v>5100</v>
      </c>
    </row>
    <row r="23" spans="1:10" ht="15" customHeight="1">
      <c r="A23" s="7">
        <v>4</v>
      </c>
      <c r="B23" s="8">
        <v>131</v>
      </c>
      <c r="C23" s="9" t="s">
        <v>26</v>
      </c>
      <c r="D23" s="10">
        <v>241448</v>
      </c>
      <c r="E23" s="10">
        <v>170758.59</v>
      </c>
      <c r="F23" s="11">
        <v>48154.47</v>
      </c>
      <c r="G23" s="11">
        <v>49872.64</v>
      </c>
      <c r="H23" s="11">
        <v>164867.35</v>
      </c>
      <c r="I23" s="11">
        <v>164739.13</v>
      </c>
      <c r="J23" s="12">
        <v>5891.24</v>
      </c>
    </row>
    <row r="24" spans="1:10" ht="15" customHeight="1">
      <c r="A24" s="7">
        <v>4</v>
      </c>
      <c r="B24" s="8">
        <v>331</v>
      </c>
      <c r="C24" s="9" t="s">
        <v>41</v>
      </c>
      <c r="D24" s="10">
        <v>4625100</v>
      </c>
      <c r="E24" s="10">
        <v>5262400</v>
      </c>
      <c r="F24" s="11">
        <v>99689.91</v>
      </c>
      <c r="G24" s="11">
        <v>1048825.4</v>
      </c>
      <c r="H24" s="11">
        <v>5238869.97</v>
      </c>
      <c r="I24" s="11">
        <v>5238869.97</v>
      </c>
      <c r="J24" s="12">
        <v>23530.03</v>
      </c>
    </row>
    <row r="25" spans="1:10" ht="15" customHeight="1">
      <c r="A25" s="19">
        <v>6</v>
      </c>
      <c r="B25" s="20">
        <v>0</v>
      </c>
      <c r="C25" s="21" t="s">
        <v>27</v>
      </c>
      <c r="D25" s="22">
        <f aca="true" t="shared" si="3" ref="D25:J25">SUM(D26:D27)</f>
        <v>6311426</v>
      </c>
      <c r="E25" s="22">
        <f t="shared" si="3"/>
        <v>7627108.57</v>
      </c>
      <c r="F25" s="22">
        <f t="shared" si="3"/>
        <v>1191523.0699999998</v>
      </c>
      <c r="G25" s="22">
        <f t="shared" si="3"/>
        <v>2022592.16</v>
      </c>
      <c r="H25" s="22">
        <f t="shared" si="3"/>
        <v>7364548.38</v>
      </c>
      <c r="I25" s="22">
        <f t="shared" si="3"/>
        <v>7190108.48</v>
      </c>
      <c r="J25" s="23">
        <f t="shared" si="3"/>
        <v>262560.19</v>
      </c>
    </row>
    <row r="26" spans="1:10" ht="15" customHeight="1">
      <c r="A26" s="7">
        <v>6</v>
      </c>
      <c r="B26" s="8">
        <v>181</v>
      </c>
      <c r="C26" s="9" t="s">
        <v>28</v>
      </c>
      <c r="D26" s="10">
        <v>6278426</v>
      </c>
      <c r="E26" s="10">
        <v>7595043.57</v>
      </c>
      <c r="F26" s="11">
        <v>1190598.18</v>
      </c>
      <c r="G26" s="11">
        <v>2020142.24</v>
      </c>
      <c r="H26" s="11">
        <v>7345134.08</v>
      </c>
      <c r="I26" s="11">
        <v>7174171.08</v>
      </c>
      <c r="J26" s="12">
        <v>249909.49</v>
      </c>
    </row>
    <row r="27" spans="1:10" ht="15" customHeight="1">
      <c r="A27" s="7">
        <v>6</v>
      </c>
      <c r="B27" s="8">
        <v>182</v>
      </c>
      <c r="C27" s="9" t="s">
        <v>29</v>
      </c>
      <c r="D27" s="10">
        <v>33000</v>
      </c>
      <c r="E27" s="10">
        <v>32065</v>
      </c>
      <c r="F27" s="11">
        <v>924.89</v>
      </c>
      <c r="G27" s="11">
        <v>2449.92</v>
      </c>
      <c r="H27" s="11">
        <v>19414.3</v>
      </c>
      <c r="I27" s="11">
        <v>15937.4</v>
      </c>
      <c r="J27" s="12">
        <v>12650.7</v>
      </c>
    </row>
    <row r="28" spans="1:10" ht="15" customHeight="1">
      <c r="A28" s="19">
        <v>8</v>
      </c>
      <c r="B28" s="20">
        <v>0</v>
      </c>
      <c r="C28" s="21" t="s">
        <v>30</v>
      </c>
      <c r="D28" s="22">
        <f>SUM(D29:D32)</f>
        <v>5332940</v>
      </c>
      <c r="E28" s="22">
        <f>SUM(E29:E32)</f>
        <v>6209084.63</v>
      </c>
      <c r="F28" s="22">
        <f>SUM(F29:F32)</f>
        <v>648040.09</v>
      </c>
      <c r="G28" s="22">
        <f>SUM(G29:G32)</f>
        <v>1287763.3399999999</v>
      </c>
      <c r="H28" s="22">
        <f>SUM(H29:H32)</f>
        <v>5472464.42</v>
      </c>
      <c r="I28" s="22">
        <f>SUM(I29:I32)</f>
        <v>5161260.04</v>
      </c>
      <c r="J28" s="23">
        <f>SUM(J29:J32)</f>
        <v>736620.2100000001</v>
      </c>
    </row>
    <row r="29" spans="1:10" ht="15" customHeight="1">
      <c r="A29" s="7">
        <v>8</v>
      </c>
      <c r="B29" s="8">
        <v>241</v>
      </c>
      <c r="C29" s="9" t="s">
        <v>31</v>
      </c>
      <c r="D29" s="10">
        <v>213000</v>
      </c>
      <c r="E29" s="10">
        <v>146000</v>
      </c>
      <c r="F29" s="11">
        <v>40278.4</v>
      </c>
      <c r="G29" s="11">
        <v>45220.1</v>
      </c>
      <c r="H29" s="11">
        <v>133987.8</v>
      </c>
      <c r="I29" s="11">
        <v>133987.8</v>
      </c>
      <c r="J29" s="12">
        <v>12012.2</v>
      </c>
    </row>
    <row r="30" spans="1:10" ht="15" customHeight="1">
      <c r="A30" s="7">
        <v>8</v>
      </c>
      <c r="B30" s="8">
        <v>242</v>
      </c>
      <c r="C30" s="9" t="s">
        <v>75</v>
      </c>
      <c r="D30" s="10">
        <v>30000</v>
      </c>
      <c r="E30" s="10">
        <v>30000</v>
      </c>
      <c r="F30" s="11">
        <v>0</v>
      </c>
      <c r="G30" s="11">
        <v>0</v>
      </c>
      <c r="H30" s="11">
        <v>30000</v>
      </c>
      <c r="I30" s="11">
        <v>30000</v>
      </c>
      <c r="J30" s="12">
        <v>0</v>
      </c>
    </row>
    <row r="31" spans="1:10" ht="15" customHeight="1">
      <c r="A31" s="7">
        <v>8</v>
      </c>
      <c r="B31" s="8">
        <v>243</v>
      </c>
      <c r="C31" s="9" t="s">
        <v>76</v>
      </c>
      <c r="D31" s="10">
        <v>973900</v>
      </c>
      <c r="E31" s="10">
        <v>917030</v>
      </c>
      <c r="F31" s="11">
        <v>23295.43</v>
      </c>
      <c r="G31" s="11">
        <v>104946.08</v>
      </c>
      <c r="H31" s="11">
        <v>861345.29</v>
      </c>
      <c r="I31" s="11">
        <v>858596.1</v>
      </c>
      <c r="J31" s="12">
        <v>55684.71</v>
      </c>
    </row>
    <row r="32" spans="1:10" ht="15" customHeight="1">
      <c r="A32" s="7">
        <v>8</v>
      </c>
      <c r="B32" s="8">
        <v>244</v>
      </c>
      <c r="C32" s="9" t="s">
        <v>32</v>
      </c>
      <c r="D32" s="10">
        <v>4116040</v>
      </c>
      <c r="E32" s="10">
        <v>5116054.63</v>
      </c>
      <c r="F32" s="11">
        <v>584466.26</v>
      </c>
      <c r="G32" s="11">
        <v>1137597.16</v>
      </c>
      <c r="H32" s="11">
        <v>4447131.33</v>
      </c>
      <c r="I32" s="11">
        <v>4138676.14</v>
      </c>
      <c r="J32" s="12">
        <v>668923.3</v>
      </c>
    </row>
    <row r="33" spans="1:10" ht="15" customHeight="1">
      <c r="A33" s="19">
        <v>9</v>
      </c>
      <c r="B33" s="20">
        <v>0</v>
      </c>
      <c r="C33" s="21" t="s">
        <v>33</v>
      </c>
      <c r="D33" s="22">
        <f aca="true" t="shared" si="4" ref="D33:J33">SUM(D34)</f>
        <v>2125056</v>
      </c>
      <c r="E33" s="22">
        <f t="shared" si="4"/>
        <v>2065056</v>
      </c>
      <c r="F33" s="22">
        <f t="shared" si="4"/>
        <v>477212.57</v>
      </c>
      <c r="G33" s="22">
        <f t="shared" si="4"/>
        <v>477212.57</v>
      </c>
      <c r="H33" s="22">
        <f t="shared" si="4"/>
        <v>2057713.82</v>
      </c>
      <c r="I33" s="22">
        <f t="shared" si="4"/>
        <v>2057713.82</v>
      </c>
      <c r="J33" s="23">
        <f t="shared" si="4"/>
        <v>7342.18</v>
      </c>
    </row>
    <row r="34" spans="1:10" ht="15" customHeight="1">
      <c r="A34" s="7">
        <v>9</v>
      </c>
      <c r="B34" s="8">
        <v>272</v>
      </c>
      <c r="C34" s="9" t="s">
        <v>34</v>
      </c>
      <c r="D34" s="10">
        <v>2125056</v>
      </c>
      <c r="E34" s="10">
        <v>2065056</v>
      </c>
      <c r="F34" s="11">
        <v>477212.57</v>
      </c>
      <c r="G34" s="11">
        <v>477212.57</v>
      </c>
      <c r="H34" s="11">
        <v>2057713.82</v>
      </c>
      <c r="I34" s="11">
        <v>2057713.82</v>
      </c>
      <c r="J34" s="12">
        <v>7342.18</v>
      </c>
    </row>
    <row r="35" spans="1:10" ht="15" customHeight="1">
      <c r="A35" s="19">
        <v>10</v>
      </c>
      <c r="B35" s="20">
        <v>0</v>
      </c>
      <c r="C35" s="21" t="s">
        <v>35</v>
      </c>
      <c r="D35" s="22">
        <f aca="true" t="shared" si="5" ref="D35:J35">SUM(D36:D41)</f>
        <v>28878080</v>
      </c>
      <c r="E35" s="22">
        <f t="shared" si="5"/>
        <v>34120017.050000004</v>
      </c>
      <c r="F35" s="22">
        <f t="shared" si="5"/>
        <v>4067660.5200000005</v>
      </c>
      <c r="G35" s="22">
        <f t="shared" si="5"/>
        <v>6114838.67</v>
      </c>
      <c r="H35" s="22">
        <f t="shared" si="5"/>
        <v>33158934.03</v>
      </c>
      <c r="I35" s="22">
        <f t="shared" si="5"/>
        <v>31948875.41</v>
      </c>
      <c r="J35" s="23">
        <f t="shared" si="5"/>
        <v>961083.02</v>
      </c>
    </row>
    <row r="36" spans="1:10" ht="15" customHeight="1">
      <c r="A36" s="7">
        <v>10</v>
      </c>
      <c r="B36" s="8">
        <v>301</v>
      </c>
      <c r="C36" s="9" t="s">
        <v>36</v>
      </c>
      <c r="D36" s="10">
        <v>17435792</v>
      </c>
      <c r="E36" s="10">
        <v>19722711.44</v>
      </c>
      <c r="F36" s="11">
        <v>3497797.04</v>
      </c>
      <c r="G36" s="11">
        <v>4198490.38</v>
      </c>
      <c r="H36" s="11">
        <v>19308440.17</v>
      </c>
      <c r="I36" s="11">
        <v>18638592.77</v>
      </c>
      <c r="J36" s="12">
        <v>414271.27</v>
      </c>
    </row>
    <row r="37" spans="1:10" ht="15" customHeight="1">
      <c r="A37" s="7">
        <v>10</v>
      </c>
      <c r="B37" s="8">
        <v>302</v>
      </c>
      <c r="C37" s="9" t="s">
        <v>37</v>
      </c>
      <c r="D37" s="10">
        <v>9741000</v>
      </c>
      <c r="E37" s="10">
        <v>12319009.19</v>
      </c>
      <c r="F37" s="11">
        <v>173406.7</v>
      </c>
      <c r="G37" s="11">
        <v>1466147.11</v>
      </c>
      <c r="H37" s="11">
        <v>11868343.67</v>
      </c>
      <c r="I37" s="11">
        <v>11359833.94</v>
      </c>
      <c r="J37" s="12">
        <v>450665.52</v>
      </c>
    </row>
    <row r="38" spans="1:10" ht="15" customHeight="1">
      <c r="A38" s="7">
        <v>10</v>
      </c>
      <c r="B38" s="8">
        <v>303</v>
      </c>
      <c r="C38" s="9" t="s">
        <v>89</v>
      </c>
      <c r="D38" s="10">
        <v>10000</v>
      </c>
      <c r="E38" s="10">
        <v>10000</v>
      </c>
      <c r="F38" s="11">
        <v>0</v>
      </c>
      <c r="G38" s="11">
        <v>0</v>
      </c>
      <c r="H38" s="11">
        <v>0</v>
      </c>
      <c r="I38" s="11">
        <v>0</v>
      </c>
      <c r="J38" s="12">
        <v>10000</v>
      </c>
    </row>
    <row r="39" spans="1:10" ht="15" customHeight="1">
      <c r="A39" s="7">
        <v>10</v>
      </c>
      <c r="B39" s="8">
        <v>304</v>
      </c>
      <c r="C39" s="9" t="s">
        <v>38</v>
      </c>
      <c r="D39" s="10">
        <v>1194856</v>
      </c>
      <c r="E39" s="10">
        <v>1212746.04</v>
      </c>
      <c r="F39" s="11">
        <v>255232.14</v>
      </c>
      <c r="G39" s="11">
        <v>267747</v>
      </c>
      <c r="H39" s="11">
        <v>1173267.15</v>
      </c>
      <c r="I39" s="11">
        <v>1152867.22</v>
      </c>
      <c r="J39" s="12">
        <v>39478.89</v>
      </c>
    </row>
    <row r="40" spans="1:10" ht="15" customHeight="1">
      <c r="A40" s="7">
        <v>10</v>
      </c>
      <c r="B40" s="8">
        <v>305</v>
      </c>
      <c r="C40" s="9" t="s">
        <v>39</v>
      </c>
      <c r="D40" s="10">
        <v>472432</v>
      </c>
      <c r="E40" s="10">
        <v>831550.38</v>
      </c>
      <c r="F40" s="11">
        <v>137228.64</v>
      </c>
      <c r="G40" s="11">
        <v>178458.18</v>
      </c>
      <c r="H40" s="11">
        <v>784907.04</v>
      </c>
      <c r="I40" s="11">
        <v>773605.48</v>
      </c>
      <c r="J40" s="12">
        <v>46643.34</v>
      </c>
    </row>
    <row r="41" spans="1:10" ht="15" customHeight="1">
      <c r="A41" s="7">
        <v>10</v>
      </c>
      <c r="B41" s="8">
        <v>512</v>
      </c>
      <c r="C41" s="9" t="s">
        <v>59</v>
      </c>
      <c r="D41" s="10">
        <v>24000</v>
      </c>
      <c r="E41" s="10">
        <v>24000</v>
      </c>
      <c r="F41" s="11">
        <v>3996</v>
      </c>
      <c r="G41" s="11">
        <v>3996</v>
      </c>
      <c r="H41" s="11">
        <v>23976</v>
      </c>
      <c r="I41" s="11">
        <v>23976</v>
      </c>
      <c r="J41" s="12">
        <v>24</v>
      </c>
    </row>
    <row r="42" spans="1:10" ht="15" customHeight="1">
      <c r="A42" s="19">
        <v>11</v>
      </c>
      <c r="B42" s="20">
        <v>0</v>
      </c>
      <c r="C42" s="21" t="s">
        <v>90</v>
      </c>
      <c r="D42" s="22">
        <f>SUM(D43)</f>
        <v>230000</v>
      </c>
      <c r="E42" s="22">
        <f>SUM(E43)</f>
        <v>250000</v>
      </c>
      <c r="F42" s="22">
        <f>SUM(F43)</f>
        <v>45640.38</v>
      </c>
      <c r="G42" s="22">
        <f>SUM(G43)</f>
        <v>45640.38</v>
      </c>
      <c r="H42" s="22">
        <f>SUM(H43)</f>
        <v>244124.67</v>
      </c>
      <c r="I42" s="22">
        <f>SUM(I43)</f>
        <v>244124.67</v>
      </c>
      <c r="J42" s="22">
        <f>SUM(J43)</f>
        <v>5875.33</v>
      </c>
    </row>
    <row r="43" spans="1:10" ht="15" customHeight="1">
      <c r="A43" s="7">
        <v>11</v>
      </c>
      <c r="B43" s="8">
        <v>331</v>
      </c>
      <c r="C43" s="9" t="s">
        <v>41</v>
      </c>
      <c r="D43" s="10">
        <v>230000</v>
      </c>
      <c r="E43" s="10">
        <v>250000</v>
      </c>
      <c r="F43" s="11">
        <v>45640.38</v>
      </c>
      <c r="G43" s="11">
        <v>45640.38</v>
      </c>
      <c r="H43" s="11">
        <v>244124.67</v>
      </c>
      <c r="I43" s="11">
        <v>244124.67</v>
      </c>
      <c r="J43" s="12">
        <v>5875.33</v>
      </c>
    </row>
    <row r="44" spans="1:10" ht="15" customHeight="1">
      <c r="A44" s="19">
        <v>12</v>
      </c>
      <c r="B44" s="20">
        <v>0</v>
      </c>
      <c r="C44" s="21" t="s">
        <v>42</v>
      </c>
      <c r="D44" s="22">
        <f aca="true" t="shared" si="6" ref="D44:J44">SUM(D45:D51)</f>
        <v>36914906</v>
      </c>
      <c r="E44" s="22">
        <f t="shared" si="6"/>
        <v>47607102.16</v>
      </c>
      <c r="F44" s="22">
        <f t="shared" si="6"/>
        <v>9880333.220000003</v>
      </c>
      <c r="G44" s="22">
        <f t="shared" si="6"/>
        <v>14309185.13</v>
      </c>
      <c r="H44" s="22">
        <f t="shared" si="6"/>
        <v>47042877.43</v>
      </c>
      <c r="I44" s="22">
        <f t="shared" si="6"/>
        <v>46924568.41</v>
      </c>
      <c r="J44" s="23">
        <f t="shared" si="6"/>
        <v>564224.73</v>
      </c>
    </row>
    <row r="45" spans="1:10" ht="15" customHeight="1">
      <c r="A45" s="7">
        <v>12</v>
      </c>
      <c r="B45" s="8">
        <v>361</v>
      </c>
      <c r="C45" s="9" t="s">
        <v>43</v>
      </c>
      <c r="D45" s="10">
        <v>22425346</v>
      </c>
      <c r="E45" s="10">
        <v>31307484.16</v>
      </c>
      <c r="F45" s="11">
        <v>6861977.26</v>
      </c>
      <c r="G45" s="11">
        <v>10153177.37</v>
      </c>
      <c r="H45" s="11">
        <v>31040204.28</v>
      </c>
      <c r="I45" s="11">
        <v>30953963.16</v>
      </c>
      <c r="J45" s="12">
        <v>267279.88</v>
      </c>
    </row>
    <row r="46" spans="1:10" ht="15" customHeight="1">
      <c r="A46" s="7">
        <v>12</v>
      </c>
      <c r="B46" s="8">
        <v>362</v>
      </c>
      <c r="C46" s="9" t="s">
        <v>44</v>
      </c>
      <c r="D46" s="10">
        <v>416000</v>
      </c>
      <c r="E46" s="10">
        <v>416000</v>
      </c>
      <c r="F46" s="11">
        <v>0</v>
      </c>
      <c r="G46" s="11">
        <v>0</v>
      </c>
      <c r="H46" s="11">
        <v>416000</v>
      </c>
      <c r="I46" s="11">
        <v>416000</v>
      </c>
      <c r="J46" s="12">
        <v>0</v>
      </c>
    </row>
    <row r="47" spans="1:10" ht="15" customHeight="1">
      <c r="A47" s="7">
        <v>12</v>
      </c>
      <c r="B47" s="8">
        <v>363</v>
      </c>
      <c r="C47" s="9" t="s">
        <v>45</v>
      </c>
      <c r="D47" s="10">
        <v>78000</v>
      </c>
      <c r="E47" s="10">
        <v>83000</v>
      </c>
      <c r="F47" s="11">
        <v>18694.53</v>
      </c>
      <c r="G47" s="11">
        <v>23169.59</v>
      </c>
      <c r="H47" s="11">
        <v>76180.84</v>
      </c>
      <c r="I47" s="11">
        <v>76436</v>
      </c>
      <c r="J47" s="12">
        <v>6819.16</v>
      </c>
    </row>
    <row r="48" spans="1:10" ht="15" customHeight="1">
      <c r="A48" s="7">
        <v>12</v>
      </c>
      <c r="B48" s="8">
        <v>365</v>
      </c>
      <c r="C48" s="9" t="s">
        <v>46</v>
      </c>
      <c r="D48" s="10">
        <v>11305904</v>
      </c>
      <c r="E48" s="10">
        <v>12759462</v>
      </c>
      <c r="F48" s="11">
        <v>2839867.1</v>
      </c>
      <c r="G48" s="11">
        <v>3540581.79</v>
      </c>
      <c r="H48" s="11">
        <v>12624114.33</v>
      </c>
      <c r="I48" s="11">
        <v>12591791.27</v>
      </c>
      <c r="J48" s="12">
        <v>135347.67</v>
      </c>
    </row>
    <row r="49" spans="1:10" ht="15" customHeight="1">
      <c r="A49" s="7">
        <v>12</v>
      </c>
      <c r="B49" s="8">
        <v>366</v>
      </c>
      <c r="C49" s="9" t="s">
        <v>47</v>
      </c>
      <c r="D49" s="10">
        <v>165000</v>
      </c>
      <c r="E49" s="10">
        <v>151600</v>
      </c>
      <c r="F49" s="11">
        <v>8432.21</v>
      </c>
      <c r="G49" s="11">
        <v>23251.47</v>
      </c>
      <c r="H49" s="11">
        <v>144628.16</v>
      </c>
      <c r="I49" s="11">
        <v>144628.16</v>
      </c>
      <c r="J49" s="12">
        <v>6971.84</v>
      </c>
    </row>
    <row r="50" spans="1:10" ht="15" customHeight="1">
      <c r="A50" s="7">
        <v>12</v>
      </c>
      <c r="B50" s="8">
        <v>367</v>
      </c>
      <c r="C50" s="9" t="s">
        <v>48</v>
      </c>
      <c r="D50" s="10">
        <v>844656</v>
      </c>
      <c r="E50" s="10">
        <v>913556</v>
      </c>
      <c r="F50" s="11">
        <v>75671.05</v>
      </c>
      <c r="G50" s="11">
        <v>241633.67</v>
      </c>
      <c r="H50" s="11">
        <v>853093.76</v>
      </c>
      <c r="I50" s="11">
        <v>853093.76</v>
      </c>
      <c r="J50" s="12">
        <v>60462.24</v>
      </c>
    </row>
    <row r="51" spans="1:10" ht="15" customHeight="1">
      <c r="A51" s="7">
        <v>12</v>
      </c>
      <c r="B51" s="8">
        <v>306</v>
      </c>
      <c r="C51" s="9" t="s">
        <v>40</v>
      </c>
      <c r="D51" s="10">
        <v>1680000</v>
      </c>
      <c r="E51" s="10">
        <v>1976000</v>
      </c>
      <c r="F51" s="11">
        <v>75691.07</v>
      </c>
      <c r="G51" s="11">
        <v>327371.24</v>
      </c>
      <c r="H51" s="11">
        <v>1888656.06</v>
      </c>
      <c r="I51" s="11">
        <v>1888656.06</v>
      </c>
      <c r="J51" s="12">
        <v>87343.94</v>
      </c>
    </row>
    <row r="52" spans="1:10" ht="15" customHeight="1">
      <c r="A52" s="19">
        <v>13</v>
      </c>
      <c r="B52" s="20">
        <v>0</v>
      </c>
      <c r="C52" s="21" t="s">
        <v>49</v>
      </c>
      <c r="D52" s="22">
        <f>SUM(D53:D53)</f>
        <v>3084274</v>
      </c>
      <c r="E52" s="22">
        <f>SUM(E53:E53)</f>
        <v>3754899.97</v>
      </c>
      <c r="F52" s="22">
        <f>SUM(F53:F53)</f>
        <v>632986.01</v>
      </c>
      <c r="G52" s="22">
        <f>SUM(G53:G53)</f>
        <v>647709.96</v>
      </c>
      <c r="H52" s="22">
        <f>SUM(H53:H53)</f>
        <v>3684122.16</v>
      </c>
      <c r="I52" s="22">
        <f>SUM(I53:I53)</f>
        <v>3574222.55</v>
      </c>
      <c r="J52" s="23">
        <f>SUM(J53:J53)</f>
        <v>70777.81</v>
      </c>
    </row>
    <row r="53" spans="1:10" ht="15" customHeight="1">
      <c r="A53" s="7">
        <v>13</v>
      </c>
      <c r="B53" s="8">
        <v>392</v>
      </c>
      <c r="C53" s="9" t="s">
        <v>50</v>
      </c>
      <c r="D53" s="10">
        <v>3084274</v>
      </c>
      <c r="E53" s="10">
        <v>3754899.97</v>
      </c>
      <c r="F53" s="11">
        <v>632986.01</v>
      </c>
      <c r="G53" s="11">
        <v>647709.96</v>
      </c>
      <c r="H53" s="11">
        <v>3684122.16</v>
      </c>
      <c r="I53" s="11">
        <v>3574222.55</v>
      </c>
      <c r="J53" s="12">
        <v>70777.81</v>
      </c>
    </row>
    <row r="54" spans="1:10" ht="15" customHeight="1">
      <c r="A54" s="19">
        <v>14</v>
      </c>
      <c r="B54" s="20">
        <v>0</v>
      </c>
      <c r="C54" s="21" t="s">
        <v>51</v>
      </c>
      <c r="D54" s="22">
        <f>SUM(D55:D55)</f>
        <v>100000</v>
      </c>
      <c r="E54" s="22">
        <f>SUM(E55:E55)</f>
        <v>99568</v>
      </c>
      <c r="F54" s="22">
        <f>SUM(F55:F55)</f>
        <v>4390.92</v>
      </c>
      <c r="G54" s="22">
        <f>SUM(G55:G55)</f>
        <v>6844.16</v>
      </c>
      <c r="H54" s="22">
        <f>SUM(H55:H55)</f>
        <v>27407.63</v>
      </c>
      <c r="I54" s="22">
        <f>SUM(I55:I55)</f>
        <v>24856.08</v>
      </c>
      <c r="J54" s="23">
        <f>SUM(J55:J55)</f>
        <v>72160.37</v>
      </c>
    </row>
    <row r="55" spans="1:10" ht="15" customHeight="1">
      <c r="A55" s="7">
        <v>14</v>
      </c>
      <c r="B55" s="8">
        <v>422</v>
      </c>
      <c r="C55" s="9" t="s">
        <v>52</v>
      </c>
      <c r="D55" s="10">
        <v>100000</v>
      </c>
      <c r="E55" s="10">
        <v>99568</v>
      </c>
      <c r="F55" s="11">
        <v>4390.92</v>
      </c>
      <c r="G55" s="11">
        <v>6844.16</v>
      </c>
      <c r="H55" s="11">
        <v>27407.63</v>
      </c>
      <c r="I55" s="11">
        <v>24856.08</v>
      </c>
      <c r="J55" s="12">
        <v>72160.37</v>
      </c>
    </row>
    <row r="56" spans="1:10" ht="15" customHeight="1">
      <c r="A56" s="19">
        <v>15</v>
      </c>
      <c r="B56" s="20">
        <v>0</v>
      </c>
      <c r="C56" s="21" t="s">
        <v>53</v>
      </c>
      <c r="D56" s="22">
        <f>SUM(D57:D58)</f>
        <v>24172162</v>
      </c>
      <c r="E56" s="22">
        <f>SUM(E57:E58)</f>
        <v>33662721.09</v>
      </c>
      <c r="F56" s="22">
        <f>SUM(F57:F58)</f>
        <v>4140934.13</v>
      </c>
      <c r="G56" s="22">
        <f>SUM(G57:G58)</f>
        <v>5108283.65</v>
      </c>
      <c r="H56" s="22">
        <f>SUM(H57:H58)</f>
        <v>31688425.099999998</v>
      </c>
      <c r="I56" s="22">
        <f>SUM(I57:I58)</f>
        <v>30012610.240000002</v>
      </c>
      <c r="J56" s="23">
        <f>SUM(J57:J58)</f>
        <v>1974295.99</v>
      </c>
    </row>
    <row r="57" spans="1:10" ht="15" customHeight="1">
      <c r="A57" s="7">
        <v>15</v>
      </c>
      <c r="B57" s="8">
        <v>451</v>
      </c>
      <c r="C57" s="9" t="s">
        <v>54</v>
      </c>
      <c r="D57" s="10">
        <v>10538460</v>
      </c>
      <c r="E57" s="10">
        <v>16241800.75</v>
      </c>
      <c r="F57" s="11">
        <v>1515649.25</v>
      </c>
      <c r="G57" s="11">
        <v>2081028.26</v>
      </c>
      <c r="H57" s="11">
        <v>14336819.86</v>
      </c>
      <c r="I57" s="11">
        <v>12929007.56</v>
      </c>
      <c r="J57" s="12">
        <v>1904980.89</v>
      </c>
    </row>
    <row r="58" spans="1:10" ht="15" customHeight="1">
      <c r="A58" s="7">
        <v>15</v>
      </c>
      <c r="B58" s="8">
        <v>452</v>
      </c>
      <c r="C58" s="9" t="s">
        <v>55</v>
      </c>
      <c r="D58" s="10">
        <v>13633702</v>
      </c>
      <c r="E58" s="10">
        <v>17420920.34</v>
      </c>
      <c r="F58" s="11">
        <v>2625284.88</v>
      </c>
      <c r="G58" s="11">
        <v>3027255.39</v>
      </c>
      <c r="H58" s="11">
        <v>17351605.24</v>
      </c>
      <c r="I58" s="11">
        <v>17083602.68</v>
      </c>
      <c r="J58" s="12">
        <v>69315.1</v>
      </c>
    </row>
    <row r="59" spans="1:10" ht="15" customHeight="1">
      <c r="A59" s="19">
        <v>16</v>
      </c>
      <c r="B59" s="20">
        <v>0</v>
      </c>
      <c r="C59" s="21" t="s">
        <v>56</v>
      </c>
      <c r="D59" s="22">
        <f aca="true" t="shared" si="7" ref="D59:J59">SUM(D60)</f>
        <v>4219000</v>
      </c>
      <c r="E59" s="22">
        <f t="shared" si="7"/>
        <v>4620978.47</v>
      </c>
      <c r="F59" s="22">
        <f t="shared" si="7"/>
        <v>459674.89</v>
      </c>
      <c r="G59" s="22">
        <f t="shared" si="7"/>
        <v>486764.43</v>
      </c>
      <c r="H59" s="22">
        <f t="shared" si="7"/>
        <v>1236977.06</v>
      </c>
      <c r="I59" s="22">
        <f t="shared" si="7"/>
        <v>879207.37</v>
      </c>
      <c r="J59" s="23">
        <f t="shared" si="7"/>
        <v>3384001.41</v>
      </c>
    </row>
    <row r="60" spans="1:10" ht="15" customHeight="1">
      <c r="A60" s="7">
        <v>16</v>
      </c>
      <c r="B60" s="8">
        <v>482</v>
      </c>
      <c r="C60" s="9" t="s">
        <v>57</v>
      </c>
      <c r="D60" s="10">
        <v>4219000</v>
      </c>
      <c r="E60" s="10">
        <v>4620978.47</v>
      </c>
      <c r="F60" s="11">
        <v>459674.89</v>
      </c>
      <c r="G60" s="11">
        <v>486764.43</v>
      </c>
      <c r="H60" s="11">
        <v>1236977.06</v>
      </c>
      <c r="I60" s="11">
        <v>879207.37</v>
      </c>
      <c r="J60" s="12">
        <v>3384001.41</v>
      </c>
    </row>
    <row r="61" spans="1:10" ht="15" customHeight="1">
      <c r="A61" s="19">
        <v>17</v>
      </c>
      <c r="B61" s="20">
        <v>0</v>
      </c>
      <c r="C61" s="21" t="s">
        <v>58</v>
      </c>
      <c r="D61" s="22">
        <f aca="true" t="shared" si="8" ref="D61:J61">SUM(D62)</f>
        <v>23585440</v>
      </c>
      <c r="E61" s="22">
        <f t="shared" si="8"/>
        <v>28179047.22</v>
      </c>
      <c r="F61" s="22">
        <f t="shared" si="8"/>
        <v>3177354.73</v>
      </c>
      <c r="G61" s="22">
        <f t="shared" si="8"/>
        <v>5873887.68</v>
      </c>
      <c r="H61" s="22">
        <f t="shared" si="8"/>
        <v>23483103.14</v>
      </c>
      <c r="I61" s="22">
        <f t="shared" si="8"/>
        <v>22969007.13</v>
      </c>
      <c r="J61" s="23">
        <f t="shared" si="8"/>
        <v>4695944.08</v>
      </c>
    </row>
    <row r="62" spans="1:10" ht="15" customHeight="1">
      <c r="A62" s="7">
        <v>17</v>
      </c>
      <c r="B62" s="8">
        <v>512</v>
      </c>
      <c r="C62" s="9" t="s">
        <v>59</v>
      </c>
      <c r="D62" s="10">
        <v>23585440</v>
      </c>
      <c r="E62" s="10">
        <v>28179047.22</v>
      </c>
      <c r="F62" s="11">
        <v>3177354.73</v>
      </c>
      <c r="G62" s="11">
        <v>5873887.68</v>
      </c>
      <c r="H62" s="11">
        <v>23483103.14</v>
      </c>
      <c r="I62" s="11">
        <v>22969007.13</v>
      </c>
      <c r="J62" s="12">
        <v>4695944.08</v>
      </c>
    </row>
    <row r="63" spans="1:10" ht="15" customHeight="1">
      <c r="A63" s="19">
        <v>18</v>
      </c>
      <c r="B63" s="20">
        <v>0</v>
      </c>
      <c r="C63" s="21" t="s">
        <v>60</v>
      </c>
      <c r="D63" s="22">
        <f aca="true" t="shared" si="9" ref="D63:J63">SUM(D64)</f>
        <v>24000</v>
      </c>
      <c r="E63" s="22">
        <f t="shared" si="9"/>
        <v>18000</v>
      </c>
      <c r="F63" s="22">
        <f t="shared" si="9"/>
        <v>-9448</v>
      </c>
      <c r="G63" s="22">
        <f t="shared" si="9"/>
        <v>0</v>
      </c>
      <c r="H63" s="22">
        <f t="shared" si="9"/>
        <v>0</v>
      </c>
      <c r="I63" s="22">
        <f t="shared" si="9"/>
        <v>0</v>
      </c>
      <c r="J63" s="23">
        <f t="shared" si="9"/>
        <v>18000</v>
      </c>
    </row>
    <row r="64" spans="1:10" ht="15" customHeight="1">
      <c r="A64" s="7">
        <v>18</v>
      </c>
      <c r="B64" s="8">
        <v>541</v>
      </c>
      <c r="C64" s="9" t="s">
        <v>61</v>
      </c>
      <c r="D64" s="10">
        <v>24000</v>
      </c>
      <c r="E64" s="10">
        <v>18000</v>
      </c>
      <c r="F64" s="11">
        <v>-9448</v>
      </c>
      <c r="G64" s="11">
        <v>0</v>
      </c>
      <c r="H64" s="11">
        <v>0</v>
      </c>
      <c r="I64" s="11">
        <v>0</v>
      </c>
      <c r="J64" s="12">
        <v>18000</v>
      </c>
    </row>
    <row r="65" spans="1:10" ht="15" customHeight="1">
      <c r="A65" s="19">
        <v>20</v>
      </c>
      <c r="B65" s="20">
        <v>0</v>
      </c>
      <c r="C65" s="21" t="s">
        <v>62</v>
      </c>
      <c r="D65" s="22">
        <f>SUM(D66:D67)</f>
        <v>2637798</v>
      </c>
      <c r="E65" s="22">
        <f>SUM(E66:E67)</f>
        <v>2908995.98</v>
      </c>
      <c r="F65" s="22">
        <f>SUM(F66:F67)</f>
        <v>468585.37</v>
      </c>
      <c r="G65" s="22">
        <f>SUM(G66:G67)</f>
        <v>492671.39999999997</v>
      </c>
      <c r="H65" s="22">
        <f>SUM(H66:H67)</f>
        <v>2886852.75</v>
      </c>
      <c r="I65" s="22">
        <f>SUM(I66:I67)</f>
        <v>2852958.58</v>
      </c>
      <c r="J65" s="23">
        <f>SUM(J66:J67)</f>
        <v>22143.23</v>
      </c>
    </row>
    <row r="66" spans="1:10" ht="15" customHeight="1">
      <c r="A66" s="7">
        <v>20</v>
      </c>
      <c r="B66" s="8">
        <v>605</v>
      </c>
      <c r="C66" s="9" t="s">
        <v>63</v>
      </c>
      <c r="D66" s="10">
        <v>960198</v>
      </c>
      <c r="E66" s="10">
        <v>1178737.78</v>
      </c>
      <c r="F66" s="11">
        <v>187211.15</v>
      </c>
      <c r="G66" s="11">
        <v>211297.18</v>
      </c>
      <c r="H66" s="11">
        <v>1156600.19</v>
      </c>
      <c r="I66" s="11">
        <v>1122706.02</v>
      </c>
      <c r="J66" s="12">
        <v>22137.59</v>
      </c>
    </row>
    <row r="67" spans="1:10" ht="15" customHeight="1">
      <c r="A67" s="7">
        <v>20</v>
      </c>
      <c r="B67" s="8">
        <v>606</v>
      </c>
      <c r="C67" s="9" t="s">
        <v>91</v>
      </c>
      <c r="D67" s="10">
        <v>1677600</v>
      </c>
      <c r="E67" s="10">
        <v>1730258.2</v>
      </c>
      <c r="F67" s="11">
        <v>281374.22</v>
      </c>
      <c r="G67" s="11">
        <v>281374.22</v>
      </c>
      <c r="H67" s="11">
        <v>1730252.56</v>
      </c>
      <c r="I67" s="11">
        <v>1730252.56</v>
      </c>
      <c r="J67" s="12">
        <v>5.64</v>
      </c>
    </row>
    <row r="68" spans="1:10" ht="15" customHeight="1">
      <c r="A68" s="19">
        <v>22</v>
      </c>
      <c r="B68" s="20">
        <v>0</v>
      </c>
      <c r="C68" s="21" t="s">
        <v>92</v>
      </c>
      <c r="D68" s="22">
        <f aca="true" t="shared" si="10" ref="D68:J68">SUM(D69)</f>
        <v>1500000</v>
      </c>
      <c r="E68" s="22">
        <f t="shared" si="10"/>
        <v>1500000</v>
      </c>
      <c r="F68" s="22">
        <f t="shared" si="10"/>
        <v>104490.23</v>
      </c>
      <c r="G68" s="22">
        <f t="shared" si="10"/>
        <v>298313.09</v>
      </c>
      <c r="H68" s="22">
        <f t="shared" si="10"/>
        <v>1499997</v>
      </c>
      <c r="I68" s="22">
        <f t="shared" si="10"/>
        <v>1499997</v>
      </c>
      <c r="J68" s="23">
        <f t="shared" si="10"/>
        <v>3</v>
      </c>
    </row>
    <row r="69" spans="1:10" ht="15" customHeight="1">
      <c r="A69" s="7">
        <v>22</v>
      </c>
      <c r="B69" s="8">
        <v>661</v>
      </c>
      <c r="C69" s="9" t="s">
        <v>93</v>
      </c>
      <c r="D69" s="10">
        <v>1500000</v>
      </c>
      <c r="E69" s="10">
        <v>1500000</v>
      </c>
      <c r="F69" s="11">
        <v>104490.23</v>
      </c>
      <c r="G69" s="11">
        <v>298313.09</v>
      </c>
      <c r="H69" s="11">
        <v>1499997</v>
      </c>
      <c r="I69" s="11">
        <v>1499997</v>
      </c>
      <c r="J69" s="12">
        <v>3</v>
      </c>
    </row>
    <row r="70" spans="1:10" ht="15" customHeight="1">
      <c r="A70" s="19">
        <v>23</v>
      </c>
      <c r="B70" s="20">
        <v>0</v>
      </c>
      <c r="C70" s="21" t="s">
        <v>64</v>
      </c>
      <c r="D70" s="22">
        <f aca="true" t="shared" si="11" ref="D70:J70">SUM(D71:D73)</f>
        <v>5728352</v>
      </c>
      <c r="E70" s="22">
        <f t="shared" si="11"/>
        <v>10026467.780000001</v>
      </c>
      <c r="F70" s="22">
        <f t="shared" si="11"/>
        <v>-1984268.43</v>
      </c>
      <c r="G70" s="22">
        <f t="shared" si="11"/>
        <v>1460512.96</v>
      </c>
      <c r="H70" s="22">
        <f t="shared" si="11"/>
        <v>6400509.74</v>
      </c>
      <c r="I70" s="22">
        <f t="shared" si="11"/>
        <v>5237650.91</v>
      </c>
      <c r="J70" s="23">
        <f t="shared" si="11"/>
        <v>3625958.04</v>
      </c>
    </row>
    <row r="71" spans="1:10" ht="15" customHeight="1">
      <c r="A71" s="7">
        <v>23</v>
      </c>
      <c r="B71" s="8">
        <v>691</v>
      </c>
      <c r="C71" s="9" t="s">
        <v>65</v>
      </c>
      <c r="D71" s="10">
        <v>1122744</v>
      </c>
      <c r="E71" s="10">
        <v>1522929.9</v>
      </c>
      <c r="F71" s="11">
        <v>322804.53</v>
      </c>
      <c r="G71" s="11">
        <v>410532.03</v>
      </c>
      <c r="H71" s="11">
        <v>1475266.46</v>
      </c>
      <c r="I71" s="11">
        <v>1424197.21</v>
      </c>
      <c r="J71" s="12">
        <v>47663.44</v>
      </c>
    </row>
    <row r="72" spans="1:10" ht="15" customHeight="1">
      <c r="A72" s="7">
        <v>23</v>
      </c>
      <c r="B72" s="8">
        <v>695</v>
      </c>
      <c r="C72" s="9" t="s">
        <v>66</v>
      </c>
      <c r="D72" s="10">
        <v>4600608</v>
      </c>
      <c r="E72" s="10">
        <v>8498537.88</v>
      </c>
      <c r="F72" s="11">
        <v>-2307072.96</v>
      </c>
      <c r="G72" s="11">
        <v>1049980.93</v>
      </c>
      <c r="H72" s="11">
        <v>4925243.28</v>
      </c>
      <c r="I72" s="11">
        <v>3813453.7</v>
      </c>
      <c r="J72" s="12">
        <v>3573294.6</v>
      </c>
    </row>
    <row r="73" spans="1:10" ht="15" customHeight="1">
      <c r="A73" s="7">
        <v>23</v>
      </c>
      <c r="B73" s="8">
        <v>452</v>
      </c>
      <c r="C73" s="9" t="s">
        <v>55</v>
      </c>
      <c r="D73" s="10">
        <v>5000</v>
      </c>
      <c r="E73" s="10">
        <v>5000</v>
      </c>
      <c r="F73" s="11">
        <v>0</v>
      </c>
      <c r="G73" s="11">
        <v>0</v>
      </c>
      <c r="H73" s="11">
        <v>0</v>
      </c>
      <c r="I73" s="11">
        <v>0</v>
      </c>
      <c r="J73" s="12">
        <v>5000</v>
      </c>
    </row>
    <row r="74" spans="1:10" ht="15" customHeight="1">
      <c r="A74" s="19">
        <v>27</v>
      </c>
      <c r="B74" s="20">
        <v>0</v>
      </c>
      <c r="C74" s="21" t="s">
        <v>67</v>
      </c>
      <c r="D74" s="22">
        <f aca="true" t="shared" si="12" ref="D74:J74">SUM(D75:D76)</f>
        <v>2566564</v>
      </c>
      <c r="E74" s="22">
        <f t="shared" si="12"/>
        <v>3638336.24</v>
      </c>
      <c r="F74" s="22">
        <f t="shared" si="12"/>
        <v>744393.87</v>
      </c>
      <c r="G74" s="22">
        <f t="shared" si="12"/>
        <v>593363.87</v>
      </c>
      <c r="H74" s="22">
        <f t="shared" si="12"/>
        <v>3115443.43</v>
      </c>
      <c r="I74" s="22">
        <f t="shared" si="12"/>
        <v>2727398.49</v>
      </c>
      <c r="J74" s="23">
        <f t="shared" si="12"/>
        <v>522892.81</v>
      </c>
    </row>
    <row r="75" spans="1:10" ht="15" customHeight="1">
      <c r="A75" s="7">
        <v>27</v>
      </c>
      <c r="B75" s="8">
        <v>812</v>
      </c>
      <c r="C75" s="9" t="s">
        <v>68</v>
      </c>
      <c r="D75" s="10">
        <v>2493564</v>
      </c>
      <c r="E75" s="10">
        <v>3634386.24</v>
      </c>
      <c r="F75" s="11">
        <v>744393.87</v>
      </c>
      <c r="G75" s="11">
        <v>593363.87</v>
      </c>
      <c r="H75" s="11">
        <v>3111593.43</v>
      </c>
      <c r="I75" s="11">
        <v>2723548.49</v>
      </c>
      <c r="J75" s="12">
        <v>522792.81</v>
      </c>
    </row>
    <row r="76" spans="1:10" ht="15" customHeight="1">
      <c r="A76" s="7">
        <v>27</v>
      </c>
      <c r="B76" s="8">
        <v>813</v>
      </c>
      <c r="C76" s="9" t="s">
        <v>69</v>
      </c>
      <c r="D76" s="10">
        <v>73000</v>
      </c>
      <c r="E76" s="10">
        <v>3950</v>
      </c>
      <c r="F76" s="11">
        <v>0</v>
      </c>
      <c r="G76" s="11">
        <v>0</v>
      </c>
      <c r="H76" s="11">
        <v>3850</v>
      </c>
      <c r="I76" s="11">
        <v>3850</v>
      </c>
      <c r="J76" s="12">
        <v>100</v>
      </c>
    </row>
    <row r="77" spans="1:10" ht="15" customHeight="1">
      <c r="A77" s="19">
        <v>28</v>
      </c>
      <c r="B77" s="20">
        <v>0</v>
      </c>
      <c r="C77" s="21" t="s">
        <v>70</v>
      </c>
      <c r="D77" s="22">
        <f aca="true" t="shared" si="13" ref="D77:J77">SUM(D78:D79)</f>
        <v>2486000</v>
      </c>
      <c r="E77" s="22">
        <f t="shared" si="13"/>
        <v>2729400</v>
      </c>
      <c r="F77" s="22">
        <f t="shared" si="13"/>
        <v>362256.77</v>
      </c>
      <c r="G77" s="22">
        <f t="shared" si="13"/>
        <v>384186.35</v>
      </c>
      <c r="H77" s="22">
        <f t="shared" si="13"/>
        <v>2218241.75</v>
      </c>
      <c r="I77" s="22">
        <f t="shared" si="13"/>
        <v>2218241.75</v>
      </c>
      <c r="J77" s="23">
        <f t="shared" si="13"/>
        <v>511158.25</v>
      </c>
    </row>
    <row r="78" spans="1:10" ht="15" customHeight="1">
      <c r="A78" s="7">
        <v>28</v>
      </c>
      <c r="B78" s="8">
        <v>843</v>
      </c>
      <c r="C78" s="9" t="s">
        <v>71</v>
      </c>
      <c r="D78" s="10">
        <v>2481000</v>
      </c>
      <c r="E78" s="10">
        <v>2724400</v>
      </c>
      <c r="F78" s="11">
        <v>362256.77</v>
      </c>
      <c r="G78" s="11">
        <v>384186.35</v>
      </c>
      <c r="H78" s="11">
        <v>2218241.75</v>
      </c>
      <c r="I78" s="11">
        <v>2218241.75</v>
      </c>
      <c r="J78" s="12">
        <v>506158.25</v>
      </c>
    </row>
    <row r="79" spans="1:10" ht="15" customHeight="1">
      <c r="A79" s="7">
        <v>28</v>
      </c>
      <c r="B79" s="8">
        <v>846</v>
      </c>
      <c r="C79" s="9" t="s">
        <v>72</v>
      </c>
      <c r="D79" s="10">
        <v>5000</v>
      </c>
      <c r="E79" s="10">
        <v>5000</v>
      </c>
      <c r="F79" s="11">
        <v>0</v>
      </c>
      <c r="G79" s="11">
        <v>0</v>
      </c>
      <c r="H79" s="11">
        <v>0</v>
      </c>
      <c r="I79" s="11">
        <v>0</v>
      </c>
      <c r="J79" s="12">
        <v>5000</v>
      </c>
    </row>
    <row r="80" spans="1:10" ht="13.5" thickBot="1">
      <c r="A80" s="13"/>
      <c r="B80" s="14"/>
      <c r="C80" s="15" t="s">
        <v>73</v>
      </c>
      <c r="D80" s="16">
        <f>SUM(D9+D13+D16+D25+D28+D33+D35+D42+D44+D52+D54+D56+D59+D61+D63+D65++D68+D70+D74+D77)</f>
        <v>186000000</v>
      </c>
      <c r="E80" s="16">
        <f>SUM(E9+E13+E16+E25+E28+E33+E35+E42+E44+E52+E54+E56+E59+E61+E63+E65++E68+E70+E74+E77)</f>
        <v>227716720.04000002</v>
      </c>
      <c r="F80" s="16">
        <f>SUM(F9+F13+F16+F25+F28+F33+F35+F42+F44+F52+F54+F56+F59+F61+F63+F65++F68+F70+F74+F77)</f>
        <v>29587903.72000001</v>
      </c>
      <c r="G80" s="16">
        <f>SUM(G9+G13+G16+G25+G28+G33+G35+G42+G44+G52+G54+G56+G59+G61+G63+G65++G68+G70+G74+G77)</f>
        <v>47841234.080000006</v>
      </c>
      <c r="H80" s="16">
        <f>SUM(H9+H13+H16+H25+H28+H33+H35+H42+H44+H52+H54+H56+H59+H61+H63+H65++H68+H70+H74+H77)</f>
        <v>208660498.12</v>
      </c>
      <c r="I80" s="16">
        <f>SUM(I9+I13+I16+I25+I28+I33+I35+I42+I44+I52+I54+I56+I59+I61+I63+I65++I68+I70+I74+I77)</f>
        <v>202209093.73000002</v>
      </c>
      <c r="J80" s="16">
        <f>SUM(J9+J13+J16+J25+J28+J33+J35+J42+J44+J52+J54+J56+J59+J61+J63+J65++J68+J70+J74+J77)</f>
        <v>19056221.92</v>
      </c>
    </row>
    <row r="81" ht="13.5" thickTop="1"/>
    <row r="82" spans="1:10" ht="12.75">
      <c r="A82" s="24" t="s">
        <v>78</v>
      </c>
      <c r="B82" s="24"/>
      <c r="C82" s="24"/>
      <c r="D82" s="24" t="s">
        <v>80</v>
      </c>
      <c r="E82" s="24"/>
      <c r="F82" s="24" t="s">
        <v>84</v>
      </c>
      <c r="G82" s="24"/>
      <c r="H82" s="24"/>
      <c r="I82" s="24" t="s">
        <v>82</v>
      </c>
      <c r="J82" s="24"/>
    </row>
    <row r="83" spans="1:10" ht="12.75">
      <c r="A83" s="24" t="s">
        <v>79</v>
      </c>
      <c r="B83" s="24"/>
      <c r="C83" s="24"/>
      <c r="D83" s="24" t="s">
        <v>81</v>
      </c>
      <c r="E83" s="24"/>
      <c r="F83" s="24" t="s">
        <v>85</v>
      </c>
      <c r="G83" s="24"/>
      <c r="H83" s="24"/>
      <c r="I83" s="24" t="s">
        <v>83</v>
      </c>
      <c r="J83" s="24"/>
    </row>
    <row r="84" spans="6:8" ht="12.75">
      <c r="F84" s="24" t="s">
        <v>86</v>
      </c>
      <c r="G84" s="24"/>
      <c r="H84" s="24"/>
    </row>
  </sheetData>
  <sheetProtection/>
  <mergeCells count="18">
    <mergeCell ref="F84:H84"/>
    <mergeCell ref="I82:J82"/>
    <mergeCell ref="I83:J83"/>
    <mergeCell ref="D7:E7"/>
    <mergeCell ref="F7:G7"/>
    <mergeCell ref="A82:C82"/>
    <mergeCell ref="A83:C83"/>
    <mergeCell ref="D82:E82"/>
    <mergeCell ref="D83:E83"/>
    <mergeCell ref="F82:H82"/>
    <mergeCell ref="F83:H83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2013-11-18T18:50:08Z</dcterms:modified>
  <cp:category/>
  <cp:version/>
  <cp:contentType/>
  <cp:contentStatus/>
</cp:coreProperties>
</file>