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6º Bim. 2008" sheetId="1" r:id="rId1"/>
  </sheets>
  <definedNames>
    <definedName name="_xlnm.Print_Area" localSheetId="0">'6º Bim. 2008'!$A$1:$P$31</definedName>
  </definedNames>
  <calcPr fullCalcOnLoad="1"/>
</workbook>
</file>

<file path=xl/sharedStrings.xml><?xml version="1.0" encoding="utf-8"?>
<sst xmlns="http://schemas.openxmlformats.org/spreadsheetml/2006/main" count="47" uniqueCount="45">
  <si>
    <t>Secretário de Planejamento e Finanças</t>
  </si>
  <si>
    <t>Rita de Cásia G. e Martins</t>
  </si>
  <si>
    <t>Previsão atualizadada Exercício</t>
  </si>
  <si>
    <t>JANEIRO</t>
  </si>
  <si>
    <t>MARÇO</t>
  </si>
  <si>
    <t>MAIO</t>
  </si>
  <si>
    <t>JULHO</t>
  </si>
  <si>
    <t>SETEMBRO</t>
  </si>
  <si>
    <t>NOVEMBRO</t>
  </si>
  <si>
    <t>Valores expressos em R$</t>
  </si>
  <si>
    <t>Responsável pelo Controle Interno</t>
  </si>
  <si>
    <t>TOTAL</t>
  </si>
  <si>
    <t>Prefeito Municipal</t>
  </si>
  <si>
    <t>RECEITA CORRENTE LÍQUIDA</t>
  </si>
  <si>
    <t>(Artigo 2º, Inciso IV e 53, Inciso I da LC. 101/00)</t>
  </si>
  <si>
    <t xml:space="preserve">    </t>
  </si>
  <si>
    <t xml:space="preserve">ADMINISTRAÇÃO DIRETA, INDIRETA E FUNDACIONAL </t>
  </si>
  <si>
    <t>RECEITAS CORRENTES</t>
  </si>
  <si>
    <t xml:space="preserve">ADMINISTRAÇÃO DIRETA </t>
  </si>
  <si>
    <t xml:space="preserve">ADMINISTRAÇÃO INDIRETA </t>
  </si>
  <si>
    <t xml:space="preserve">( - ) DEDUÇÕES </t>
  </si>
  <si>
    <t xml:space="preserve">    Autarquias</t>
  </si>
  <si>
    <t xml:space="preserve">    Fundações Públicas</t>
  </si>
  <si>
    <t xml:space="preserve">    Empresas Estatais Dependentes</t>
  </si>
  <si>
    <t xml:space="preserve">    Subtotal</t>
  </si>
  <si>
    <t xml:space="preserve">    Anulação de Restos a Pagar</t>
  </si>
  <si>
    <t xml:space="preserve">    Contrib. Serv. Reg.Própr.Previdência</t>
  </si>
  <si>
    <t xml:space="preserve">    Compensação Financ.entre Reg. Prev.</t>
  </si>
  <si>
    <t xml:space="preserve">    Outras</t>
  </si>
  <si>
    <t xml:space="preserve">    FUNDEF </t>
  </si>
  <si>
    <t>Apuração Bimestre Anterior</t>
  </si>
  <si>
    <t xml:space="preserve">    Receitas Transf. Intrag. Adm. Dir/Ind.e Fund.</t>
  </si>
  <si>
    <t>FEVEREIRO</t>
  </si>
  <si>
    <t>ABRIL</t>
  </si>
  <si>
    <t>JUNHO</t>
  </si>
  <si>
    <t>AGOSTO</t>
  </si>
  <si>
    <t>OUTUBRO</t>
  </si>
  <si>
    <t>Roberto Rolli</t>
  </si>
  <si>
    <t>José Bruno Cerri</t>
  </si>
  <si>
    <t>MUNICÍPIO DE ATIBAIA</t>
  </si>
  <si>
    <t>MÊS DE REF:    DEZEMBRO</t>
  </si>
  <si>
    <t>CRC SP 173.493</t>
  </si>
  <si>
    <t>José Roberto Trícoli</t>
  </si>
  <si>
    <t>Diretora de Finanças</t>
  </si>
  <si>
    <t>6º BIMESTRE DE 2008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</si>
</sst>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0"/>
    </font>
    <font>
      <sz val="11"/>
      <color indexed="20"/>
      <name val="Calibri"/>
      <family val="2"/>
    </font>
    <font>
      <sz val="12"/>
      <name val="Times New Roman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indexed="21"/>
      <name val="Arial"/>
      <family val="2"/>
    </font>
    <font>
      <b/>
      <sz val="9"/>
      <color indexed="9"/>
      <name val="Arial"/>
      <family val="2"/>
    </font>
    <font>
      <b/>
      <sz val="18"/>
      <color indexed="21"/>
      <name val="Arial"/>
      <family val="2"/>
    </font>
    <font>
      <b/>
      <sz val="12"/>
      <color rgb="FF005F89"/>
      <name val="Arial"/>
      <family val="2"/>
    </font>
    <font>
      <b/>
      <sz val="9"/>
      <color theme="0"/>
      <name val="Arial"/>
      <family val="2"/>
    </font>
    <font>
      <b/>
      <sz val="18"/>
      <color rgb="FF005F8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CC2E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>
        <color indexed="63"/>
      </left>
      <right>
        <color indexed="63"/>
      </right>
      <top>
        <color indexed="63"/>
      </top>
      <bottom style="thick">
        <color rgb="FFE5E5E5"/>
      </bottom>
    </border>
    <border>
      <left style="thin">
        <color rgb="FFE5E5E5"/>
      </left>
      <right>
        <color indexed="63"/>
      </right>
      <top style="thin">
        <color rgb="FFE5E5E5"/>
      </top>
      <bottom style="thick">
        <color rgb="FFE5E5E5"/>
      </bottom>
    </border>
    <border>
      <left>
        <color indexed="63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>
        <color indexed="63"/>
      </bottom>
    </border>
    <border>
      <left style="thick">
        <color rgb="FFE5E5E5"/>
      </left>
      <right style="thick">
        <color rgb="FFE5E5E5"/>
      </right>
      <top style="thick">
        <color rgb="FFE5E5E5"/>
      </top>
      <bottom style="thick">
        <color rgb="FFE5E5E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7" fillId="0" borderId="0" xfId="49" applyFont="1" applyAlignment="1" applyProtection="1">
      <alignment vertical="center"/>
      <protection hidden="1"/>
    </xf>
    <xf numFmtId="0" fontId="20" fillId="0" borderId="0" xfId="49" applyFont="1" applyAlignment="1" applyProtection="1">
      <alignment vertical="center"/>
      <protection hidden="1"/>
    </xf>
    <xf numFmtId="0" fontId="0" fillId="0" borderId="0" xfId="49" applyFont="1" applyAlignment="1" applyProtection="1">
      <alignment vertical="center"/>
      <protection hidden="1"/>
    </xf>
    <xf numFmtId="0" fontId="0" fillId="0" borderId="0" xfId="0" applyFont="1" applyAlignment="1">
      <alignment horizontal="center" vertical="center"/>
    </xf>
    <xf numFmtId="43" fontId="23" fillId="0" borderId="10" xfId="53" applyFont="1" applyBorder="1" applyAlignment="1" applyProtection="1">
      <alignment vertical="center"/>
      <protection locked="0"/>
    </xf>
    <xf numFmtId="43" fontId="23" fillId="0" borderId="10" xfId="53" applyFont="1" applyBorder="1" applyAlignment="1" applyProtection="1">
      <alignment vertical="center"/>
      <protection hidden="1"/>
    </xf>
    <xf numFmtId="43" fontId="23" fillId="0" borderId="11" xfId="53" applyFont="1" applyFill="1" applyBorder="1" applyAlignment="1" applyProtection="1">
      <alignment vertical="center"/>
      <protection locked="0"/>
    </xf>
    <xf numFmtId="43" fontId="23" fillId="0" borderId="11" xfId="53" applyFont="1" applyBorder="1" applyAlignment="1" applyProtection="1">
      <alignment vertical="center"/>
      <protection hidden="1"/>
    </xf>
    <xf numFmtId="43" fontId="23" fillId="0" borderId="11" xfId="53" applyFont="1" applyFill="1" applyBorder="1" applyAlignment="1" applyProtection="1">
      <alignment vertical="center"/>
      <protection hidden="1"/>
    </xf>
    <xf numFmtId="43" fontId="23" fillId="0" borderId="10" xfId="53" applyFont="1" applyBorder="1" applyAlignment="1" applyProtection="1">
      <alignment vertical="center"/>
      <protection hidden="1" locked="0"/>
    </xf>
    <xf numFmtId="0" fontId="23" fillId="0" borderId="12" xfId="49" applyFont="1" applyBorder="1" applyAlignment="1" applyProtection="1">
      <alignment vertical="center"/>
      <protection locked="0"/>
    </xf>
    <xf numFmtId="0" fontId="22" fillId="24" borderId="12" xfId="49" applyFont="1" applyFill="1" applyBorder="1" applyAlignment="1" applyProtection="1">
      <alignment horizontal="center" vertical="center"/>
      <protection hidden="1"/>
    </xf>
    <xf numFmtId="43" fontId="22" fillId="24" borderId="10" xfId="53" applyFont="1" applyFill="1" applyBorder="1" applyAlignment="1" applyProtection="1">
      <alignment vertical="center"/>
      <protection hidden="1"/>
    </xf>
    <xf numFmtId="43" fontId="22" fillId="24" borderId="11" xfId="53" applyFont="1" applyFill="1" applyBorder="1" applyAlignment="1" applyProtection="1">
      <alignment vertical="center"/>
      <protection hidden="1"/>
    </xf>
    <xf numFmtId="0" fontId="22" fillId="24" borderId="13" xfId="49" applyFont="1" applyFill="1" applyBorder="1" applyAlignment="1" applyProtection="1">
      <alignment horizontal="center" vertical="center"/>
      <protection hidden="1"/>
    </xf>
    <xf numFmtId="43" fontId="22" fillId="24" borderId="14" xfId="53" applyFont="1" applyFill="1" applyBorder="1" applyAlignment="1" applyProtection="1">
      <alignment vertical="center"/>
      <protection hidden="1"/>
    </xf>
    <xf numFmtId="43" fontId="22" fillId="24" borderId="15" xfId="53" applyFont="1" applyFill="1" applyBorder="1" applyAlignment="1" applyProtection="1">
      <alignment vertical="center"/>
      <protection hidden="1"/>
    </xf>
    <xf numFmtId="0" fontId="27" fillId="0" borderId="0" xfId="49" applyFont="1" applyAlignment="1" applyProtection="1">
      <alignment horizontal="left" vertical="center" indent="1"/>
      <protection hidden="1"/>
    </xf>
    <xf numFmtId="0" fontId="22" fillId="0" borderId="12" xfId="49" applyFont="1" applyBorder="1" applyAlignment="1" applyProtection="1">
      <alignment horizontal="left" vertical="center" indent="1"/>
      <protection hidden="1"/>
    </xf>
    <xf numFmtId="0" fontId="23" fillId="0" borderId="12" xfId="49" applyFont="1" applyBorder="1" applyAlignment="1" applyProtection="1">
      <alignment horizontal="left" vertical="center" indent="1"/>
      <protection hidden="1"/>
    </xf>
    <xf numFmtId="0" fontId="23" fillId="0" borderId="12" xfId="49" applyFont="1" applyBorder="1" applyAlignment="1" applyProtection="1">
      <alignment horizontal="left" vertical="center" indent="1"/>
      <protection locked="0"/>
    </xf>
    <xf numFmtId="0" fontId="28" fillId="25" borderId="16" xfId="49" applyFont="1" applyFill="1" applyBorder="1" applyAlignment="1" applyProtection="1">
      <alignment horizontal="center" vertical="center" wrapText="1"/>
      <protection hidden="1"/>
    </xf>
    <xf numFmtId="0" fontId="28" fillId="25" borderId="10" xfId="49" applyFont="1" applyFill="1" applyBorder="1" applyAlignment="1" applyProtection="1">
      <alignment horizontal="center" vertical="center" wrapText="1"/>
      <protection hidden="1"/>
    </xf>
    <xf numFmtId="0" fontId="28" fillId="25" borderId="17" xfId="49" applyFont="1" applyFill="1" applyBorder="1" applyAlignment="1" applyProtection="1">
      <alignment horizontal="center" vertical="center" wrapText="1"/>
      <protection hidden="1"/>
    </xf>
    <xf numFmtId="0" fontId="28" fillId="25" borderId="11" xfId="49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 vertical="center"/>
    </xf>
    <xf numFmtId="0" fontId="29" fillId="0" borderId="0" xfId="49" applyFont="1" applyAlignment="1" applyProtection="1">
      <alignment horizontal="center" vertical="center"/>
      <protection hidden="1"/>
    </xf>
    <xf numFmtId="0" fontId="27" fillId="0" borderId="0" xfId="49" applyFont="1" applyAlignment="1" applyProtection="1">
      <alignment horizontal="center" vertical="center"/>
      <protection hidden="1"/>
    </xf>
    <xf numFmtId="0" fontId="28" fillId="25" borderId="18" xfId="49" applyFont="1" applyFill="1" applyBorder="1" applyAlignment="1" applyProtection="1">
      <alignment horizontal="center" vertical="center" wrapText="1"/>
      <protection hidden="1"/>
    </xf>
    <xf numFmtId="0" fontId="28" fillId="25" borderId="12" xfId="49" applyFont="1" applyFill="1" applyBorder="1" applyAlignment="1" applyProtection="1">
      <alignment horizontal="center" vertical="center" wrapText="1"/>
      <protection hidden="1"/>
    </xf>
    <xf numFmtId="0" fontId="21" fillId="0" borderId="19" xfId="49" applyFont="1" applyBorder="1" applyAlignment="1" applyProtection="1">
      <alignment horizontal="right" vertical="center"/>
      <protection hidden="1"/>
    </xf>
    <xf numFmtId="43" fontId="22" fillId="24" borderId="20" xfId="53" applyFont="1" applyFill="1" applyBorder="1" applyAlignment="1" applyProtection="1">
      <alignment vertical="center"/>
      <protection hidden="1"/>
    </xf>
    <xf numFmtId="43" fontId="22" fillId="24" borderId="21" xfId="53" applyFont="1" applyFill="1" applyBorder="1" applyAlignment="1" applyProtection="1">
      <alignment vertical="center"/>
      <protection hidden="1"/>
    </xf>
    <xf numFmtId="43" fontId="22" fillId="24" borderId="22" xfId="53" applyFont="1" applyFill="1" applyBorder="1" applyAlignment="1" applyProtection="1">
      <alignment vertical="center"/>
      <protection hidden="1"/>
    </xf>
    <xf numFmtId="43" fontId="22" fillId="24" borderId="23" xfId="53" applyFont="1" applyFill="1" applyBorder="1" applyAlignment="1" applyProtection="1">
      <alignment vertical="center"/>
      <protection hidden="1"/>
    </xf>
    <xf numFmtId="43" fontId="22" fillId="0" borderId="10" xfId="53" applyFont="1" applyBorder="1" applyAlignment="1" applyProtection="1">
      <alignment vertical="center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showGridLines="0" tabSelected="1" zoomScalePageLayoutView="0" workbookViewId="0" topLeftCell="A1">
      <selection activeCell="M13" sqref="M13"/>
    </sheetView>
  </sheetViews>
  <sheetFormatPr defaultColWidth="9.140625" defaultRowHeight="12.75"/>
  <cols>
    <col min="1" max="1" width="40.7109375" style="1" customWidth="1"/>
    <col min="2" max="16" width="14.7109375" style="1" customWidth="1"/>
    <col min="17" max="16384" width="9.140625" style="1" customWidth="1"/>
  </cols>
  <sheetData>
    <row r="1" spans="1:16" ht="23.25">
      <c r="A1" s="28" t="s">
        <v>13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ht="15.75">
      <c r="A2" s="29" t="s">
        <v>14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15.75">
      <c r="A3" s="29" t="s">
        <v>16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6" ht="15.75">
      <c r="A4" s="19" t="s">
        <v>39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.75">
      <c r="A5" s="19" t="s">
        <v>44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5.75" thickBot="1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32" t="s">
        <v>9</v>
      </c>
      <c r="P6" s="32"/>
    </row>
    <row r="7" spans="1:16" ht="19.5" customHeight="1" thickTop="1">
      <c r="A7" s="30" t="s">
        <v>17</v>
      </c>
      <c r="B7" s="23" t="s">
        <v>3</v>
      </c>
      <c r="C7" s="23" t="s">
        <v>32</v>
      </c>
      <c r="D7" s="23" t="s">
        <v>4</v>
      </c>
      <c r="E7" s="23" t="s">
        <v>33</v>
      </c>
      <c r="F7" s="23" t="s">
        <v>5</v>
      </c>
      <c r="G7" s="23" t="s">
        <v>34</v>
      </c>
      <c r="H7" s="23" t="s">
        <v>6</v>
      </c>
      <c r="I7" s="23" t="s">
        <v>35</v>
      </c>
      <c r="J7" s="23" t="s">
        <v>7</v>
      </c>
      <c r="K7" s="23" t="s">
        <v>36</v>
      </c>
      <c r="L7" s="23" t="s">
        <v>8</v>
      </c>
      <c r="M7" s="23" t="s">
        <v>40</v>
      </c>
      <c r="N7" s="23" t="s">
        <v>11</v>
      </c>
      <c r="O7" s="23" t="s">
        <v>30</v>
      </c>
      <c r="P7" s="25" t="s">
        <v>2</v>
      </c>
    </row>
    <row r="8" spans="1:16" ht="19.5" customHeight="1">
      <c r="A8" s="31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6"/>
    </row>
    <row r="9" spans="1:16" ht="19.5" customHeight="1">
      <c r="A9" s="21" t="s">
        <v>18</v>
      </c>
      <c r="B9" s="6">
        <v>17283588.61</v>
      </c>
      <c r="C9" s="6">
        <v>14736532.45</v>
      </c>
      <c r="D9" s="6">
        <v>22749854.36</v>
      </c>
      <c r="E9" s="6">
        <v>14275244.21</v>
      </c>
      <c r="F9" s="6">
        <v>14660078.35</v>
      </c>
      <c r="G9" s="6">
        <v>14577448.78</v>
      </c>
      <c r="H9" s="6">
        <v>14345641.59</v>
      </c>
      <c r="I9" s="6">
        <v>15103784.33</v>
      </c>
      <c r="J9" s="6">
        <v>15541435.84</v>
      </c>
      <c r="K9" s="6">
        <v>14604559</v>
      </c>
      <c r="L9" s="6">
        <v>14562248.87</v>
      </c>
      <c r="M9" s="6">
        <v>16647591.15</v>
      </c>
      <c r="N9" s="14">
        <f>SUM(B9:M9)</f>
        <v>189088007.54</v>
      </c>
      <c r="O9" s="6">
        <v>186518206.67</v>
      </c>
      <c r="P9" s="8">
        <v>156990215</v>
      </c>
    </row>
    <row r="10" spans="1:16" ht="19.5" customHeight="1">
      <c r="A10" s="21" t="s">
        <v>19</v>
      </c>
      <c r="B10" s="7">
        <f aca="true" t="shared" si="0" ref="B10:P10">B11</f>
        <v>2119350.88</v>
      </c>
      <c r="C10" s="7">
        <f t="shared" si="0"/>
        <v>1847530.53</v>
      </c>
      <c r="D10" s="7">
        <f t="shared" si="0"/>
        <v>1833850.87</v>
      </c>
      <c r="E10" s="7">
        <f t="shared" si="0"/>
        <v>1913194.4</v>
      </c>
      <c r="F10" s="7">
        <f t="shared" si="0"/>
        <v>1898410.49</v>
      </c>
      <c r="G10" s="7">
        <f t="shared" si="0"/>
        <v>1803515.23</v>
      </c>
      <c r="H10" s="7">
        <f t="shared" si="0"/>
        <v>2167931.8</v>
      </c>
      <c r="I10" s="7">
        <f t="shared" si="0"/>
        <v>1913361.16</v>
      </c>
      <c r="J10" s="7">
        <f t="shared" si="0"/>
        <v>2135127.65</v>
      </c>
      <c r="K10" s="7">
        <f t="shared" si="0"/>
        <v>2245285.21</v>
      </c>
      <c r="L10" s="7">
        <f t="shared" si="0"/>
        <v>1880743.24</v>
      </c>
      <c r="M10" s="7">
        <f t="shared" si="0"/>
        <v>2691200.9</v>
      </c>
      <c r="N10" s="14">
        <f>SUM(B10:M10)</f>
        <v>24449502.359999996</v>
      </c>
      <c r="O10" s="7">
        <f t="shared" si="0"/>
        <v>23716192.18</v>
      </c>
      <c r="P10" s="9">
        <f t="shared" si="0"/>
        <v>23000000</v>
      </c>
    </row>
    <row r="11" spans="1:16" ht="19.5" customHeight="1">
      <c r="A11" s="21" t="s">
        <v>21</v>
      </c>
      <c r="B11" s="6">
        <v>2119350.88</v>
      </c>
      <c r="C11" s="6">
        <v>1847530.53</v>
      </c>
      <c r="D11" s="6">
        <v>1833850.87</v>
      </c>
      <c r="E11" s="6">
        <v>1913194.4</v>
      </c>
      <c r="F11" s="6">
        <v>1898410.49</v>
      </c>
      <c r="G11" s="6">
        <v>1803515.23</v>
      </c>
      <c r="H11" s="6">
        <v>2167931.8</v>
      </c>
      <c r="I11" s="6">
        <v>1913361.16</v>
      </c>
      <c r="J11" s="6">
        <v>2135127.65</v>
      </c>
      <c r="K11" s="6">
        <v>2245285.21</v>
      </c>
      <c r="L11" s="6">
        <v>1880743.24</v>
      </c>
      <c r="M11" s="6">
        <v>2691200.9</v>
      </c>
      <c r="N11" s="14">
        <f>SUM(B11:M11)</f>
        <v>24449502.359999996</v>
      </c>
      <c r="O11" s="6">
        <v>23716192.18</v>
      </c>
      <c r="P11" s="8">
        <v>23000000</v>
      </c>
    </row>
    <row r="12" spans="1:16" ht="19.5" customHeight="1">
      <c r="A12" s="21" t="s">
        <v>22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4">
        <f>SUM(B12:M12)</f>
        <v>0</v>
      </c>
      <c r="O12" s="6"/>
      <c r="P12" s="8"/>
    </row>
    <row r="13" spans="1:16" ht="19.5" customHeight="1">
      <c r="A13" s="21" t="s">
        <v>23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37"/>
      <c r="N13" s="14">
        <f>SUM(B13:M13)</f>
        <v>0</v>
      </c>
      <c r="O13" s="6"/>
      <c r="P13" s="8"/>
    </row>
    <row r="14" spans="1:16" ht="19.5" customHeight="1">
      <c r="A14" s="13" t="s">
        <v>24</v>
      </c>
      <c r="B14" s="14">
        <f aca="true" t="shared" si="1" ref="B14:P14">SUM(B9+B10)</f>
        <v>19402939.49</v>
      </c>
      <c r="C14" s="14">
        <f t="shared" si="1"/>
        <v>16584062.979999999</v>
      </c>
      <c r="D14" s="14">
        <f t="shared" si="1"/>
        <v>24583705.23</v>
      </c>
      <c r="E14" s="14">
        <f t="shared" si="1"/>
        <v>16188438.610000001</v>
      </c>
      <c r="F14" s="14">
        <f t="shared" si="1"/>
        <v>16558488.84</v>
      </c>
      <c r="G14" s="14">
        <f t="shared" si="1"/>
        <v>16380964.01</v>
      </c>
      <c r="H14" s="14">
        <f t="shared" si="1"/>
        <v>16513573.39</v>
      </c>
      <c r="I14" s="14">
        <f t="shared" si="1"/>
        <v>17017145.49</v>
      </c>
      <c r="J14" s="14">
        <f t="shared" si="1"/>
        <v>17676563.49</v>
      </c>
      <c r="K14" s="14">
        <f t="shared" si="1"/>
        <v>16849844.21</v>
      </c>
      <c r="L14" s="14">
        <f t="shared" si="1"/>
        <v>16442992.11</v>
      </c>
      <c r="M14" s="14">
        <f t="shared" si="1"/>
        <v>19338792.05</v>
      </c>
      <c r="N14" s="14">
        <f t="shared" si="1"/>
        <v>213537509.89999998</v>
      </c>
      <c r="O14" s="14">
        <f t="shared" si="1"/>
        <v>210234398.85</v>
      </c>
      <c r="P14" s="15">
        <f>SUM(P9+P10)</f>
        <v>179990215</v>
      </c>
    </row>
    <row r="15" spans="1:16" ht="19.5" customHeight="1">
      <c r="A15" s="20" t="s">
        <v>20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14"/>
      <c r="O15" s="7"/>
      <c r="P15" s="10"/>
    </row>
    <row r="16" spans="1:16" ht="19.5" customHeight="1">
      <c r="A16" s="21" t="s">
        <v>31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14"/>
      <c r="O16" s="6"/>
      <c r="P16" s="8"/>
    </row>
    <row r="17" spans="1:16" ht="19.5" customHeight="1">
      <c r="A17" s="21" t="s">
        <v>26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14"/>
      <c r="O17" s="6"/>
      <c r="P17" s="8"/>
    </row>
    <row r="18" spans="1:16" ht="19.5" customHeight="1">
      <c r="A18" s="21" t="s">
        <v>27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14"/>
      <c r="O18" s="6"/>
      <c r="P18" s="8"/>
    </row>
    <row r="19" spans="1:16" ht="19.5" customHeight="1">
      <c r="A19" s="21" t="s">
        <v>29</v>
      </c>
      <c r="B19" s="11">
        <v>1270071.75</v>
      </c>
      <c r="C19" s="6">
        <v>798558.25</v>
      </c>
      <c r="D19" s="11">
        <v>1087854.34</v>
      </c>
      <c r="E19" s="6">
        <v>930078.6</v>
      </c>
      <c r="F19" s="11">
        <v>872316.2</v>
      </c>
      <c r="G19" s="6">
        <v>743418.24</v>
      </c>
      <c r="H19" s="6">
        <v>859867.71</v>
      </c>
      <c r="I19" s="6">
        <v>1837841.9</v>
      </c>
      <c r="J19" s="6">
        <v>1093528.72</v>
      </c>
      <c r="K19" s="6">
        <v>935338.19</v>
      </c>
      <c r="L19" s="6">
        <v>1013652.2</v>
      </c>
      <c r="M19" s="6">
        <v>1093044.68</v>
      </c>
      <c r="N19" s="14">
        <f>SUM(B19:M19)</f>
        <v>12535570.78</v>
      </c>
      <c r="O19" s="6">
        <v>12175117.78</v>
      </c>
      <c r="P19" s="8">
        <v>10778745</v>
      </c>
    </row>
    <row r="20" spans="1:16" ht="19.5" customHeight="1">
      <c r="A20" s="21" t="s">
        <v>25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14"/>
      <c r="O20" s="6"/>
      <c r="P20" s="8"/>
    </row>
    <row r="21" spans="1:16" ht="19.5" customHeight="1">
      <c r="A21" s="22" t="s">
        <v>28</v>
      </c>
      <c r="B21" s="6"/>
      <c r="C21" s="6"/>
      <c r="D21" s="6"/>
      <c r="E21" s="6"/>
      <c r="F21" s="6"/>
      <c r="G21" s="6"/>
      <c r="H21" s="6"/>
      <c r="I21" s="6"/>
      <c r="J21" s="11"/>
      <c r="K21" s="6"/>
      <c r="L21" s="11"/>
      <c r="M21" s="6"/>
      <c r="N21" s="14"/>
      <c r="O21" s="6"/>
      <c r="P21" s="8"/>
    </row>
    <row r="22" spans="1:16" ht="19.5" customHeight="1">
      <c r="A22" s="12" t="s">
        <v>15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14"/>
      <c r="O22" s="6"/>
      <c r="P22" s="8"/>
    </row>
    <row r="23" spans="1:16" ht="19.5" customHeight="1" thickBot="1">
      <c r="A23" s="13" t="s">
        <v>24</v>
      </c>
      <c r="B23" s="14">
        <f aca="true" t="shared" si="2" ref="B23:P23">SUM(B16:B22)</f>
        <v>1270071.75</v>
      </c>
      <c r="C23" s="14">
        <f t="shared" si="2"/>
        <v>798558.25</v>
      </c>
      <c r="D23" s="14">
        <f t="shared" si="2"/>
        <v>1087854.34</v>
      </c>
      <c r="E23" s="14">
        <f t="shared" si="2"/>
        <v>930078.6</v>
      </c>
      <c r="F23" s="14">
        <f t="shared" si="2"/>
        <v>872316.2</v>
      </c>
      <c r="G23" s="14">
        <f t="shared" si="2"/>
        <v>743418.24</v>
      </c>
      <c r="H23" s="14">
        <f t="shared" si="2"/>
        <v>859867.71</v>
      </c>
      <c r="I23" s="14">
        <f t="shared" si="2"/>
        <v>1837841.9</v>
      </c>
      <c r="J23" s="14">
        <f t="shared" si="2"/>
        <v>1093528.72</v>
      </c>
      <c r="K23" s="14">
        <f t="shared" si="2"/>
        <v>935338.19</v>
      </c>
      <c r="L23" s="14">
        <f t="shared" si="2"/>
        <v>1013652.2</v>
      </c>
      <c r="M23" s="14">
        <f t="shared" si="2"/>
        <v>1093044.68</v>
      </c>
      <c r="N23" s="35">
        <f t="shared" si="2"/>
        <v>12535570.78</v>
      </c>
      <c r="O23" s="14">
        <f t="shared" si="2"/>
        <v>12175117.78</v>
      </c>
      <c r="P23" s="15">
        <f t="shared" si="2"/>
        <v>10778745</v>
      </c>
    </row>
    <row r="24" spans="1:16" ht="19.5" customHeight="1" thickBot="1" thickTop="1">
      <c r="A24" s="16" t="s">
        <v>13</v>
      </c>
      <c r="B24" s="17">
        <f aca="true" t="shared" si="3" ref="B24:P24">SUM(B14-B23)</f>
        <v>18132867.74</v>
      </c>
      <c r="C24" s="17">
        <f t="shared" si="3"/>
        <v>15785504.729999999</v>
      </c>
      <c r="D24" s="17">
        <f t="shared" si="3"/>
        <v>23495850.89</v>
      </c>
      <c r="E24" s="17">
        <f t="shared" si="3"/>
        <v>15258360.010000002</v>
      </c>
      <c r="F24" s="17">
        <f t="shared" si="3"/>
        <v>15686172.64</v>
      </c>
      <c r="G24" s="17">
        <f t="shared" si="3"/>
        <v>15637545.77</v>
      </c>
      <c r="H24" s="17">
        <f t="shared" si="3"/>
        <v>15653705.68</v>
      </c>
      <c r="I24" s="17">
        <f t="shared" si="3"/>
        <v>15179303.589999998</v>
      </c>
      <c r="J24" s="17">
        <f t="shared" si="3"/>
        <v>16583034.769999998</v>
      </c>
      <c r="K24" s="17">
        <f t="shared" si="3"/>
        <v>15914506.020000001</v>
      </c>
      <c r="L24" s="17">
        <f t="shared" si="3"/>
        <v>15429339.91</v>
      </c>
      <c r="M24" s="33">
        <f t="shared" si="3"/>
        <v>18245747.37</v>
      </c>
      <c r="N24" s="36">
        <f t="shared" si="3"/>
        <v>201001939.11999997</v>
      </c>
      <c r="O24" s="34">
        <f t="shared" si="3"/>
        <v>198059281.07</v>
      </c>
      <c r="P24" s="18">
        <f t="shared" si="3"/>
        <v>169211470</v>
      </c>
    </row>
    <row r="25" ht="13.5" thickTop="1"/>
    <row r="26" spans="1:16" ht="12.75">
      <c r="A26" s="5" t="s">
        <v>42</v>
      </c>
      <c r="D26" s="27" t="s">
        <v>37</v>
      </c>
      <c r="E26" s="27"/>
      <c r="F26" s="27"/>
      <c r="G26" s="27"/>
      <c r="I26" s="27" t="s">
        <v>1</v>
      </c>
      <c r="J26" s="27"/>
      <c r="K26" s="27"/>
      <c r="L26" s="27"/>
      <c r="N26" s="27" t="s">
        <v>38</v>
      </c>
      <c r="O26" s="27"/>
      <c r="P26" s="27"/>
    </row>
    <row r="27" spans="1:16" ht="12.75">
      <c r="A27" s="5" t="s">
        <v>12</v>
      </c>
      <c r="D27" s="27" t="s">
        <v>0</v>
      </c>
      <c r="E27" s="27"/>
      <c r="F27" s="27"/>
      <c r="G27" s="27"/>
      <c r="I27" s="27" t="s">
        <v>43</v>
      </c>
      <c r="J27" s="27"/>
      <c r="K27" s="27"/>
      <c r="L27" s="27"/>
      <c r="N27" s="27" t="s">
        <v>10</v>
      </c>
      <c r="O27" s="27"/>
      <c r="P27" s="27"/>
    </row>
    <row r="28" spans="9:12" ht="12.75">
      <c r="I28" s="27" t="s">
        <v>41</v>
      </c>
      <c r="J28" s="27"/>
      <c r="K28" s="27"/>
      <c r="L28" s="27"/>
    </row>
  </sheetData>
  <sheetProtection/>
  <mergeCells count="27">
    <mergeCell ref="O6:P6"/>
    <mergeCell ref="I28:L28"/>
    <mergeCell ref="D26:G26"/>
    <mergeCell ref="D27:G27"/>
    <mergeCell ref="I26:L26"/>
    <mergeCell ref="I27:L27"/>
    <mergeCell ref="K7:K8"/>
    <mergeCell ref="L7:L8"/>
    <mergeCell ref="H7:H8"/>
    <mergeCell ref="I7:I8"/>
    <mergeCell ref="N26:P26"/>
    <mergeCell ref="N27:P27"/>
    <mergeCell ref="A1:P1"/>
    <mergeCell ref="A2:P2"/>
    <mergeCell ref="A3:P3"/>
    <mergeCell ref="A7:A8"/>
    <mergeCell ref="B7:B8"/>
    <mergeCell ref="C7:C8"/>
    <mergeCell ref="N7:N8"/>
    <mergeCell ref="O7:O8"/>
    <mergeCell ref="D7:D8"/>
    <mergeCell ref="E7:E8"/>
    <mergeCell ref="P7:P8"/>
    <mergeCell ref="M7:M8"/>
    <mergeCell ref="F7:F8"/>
    <mergeCell ref="G7:G8"/>
    <mergeCell ref="J7:J8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2013-10-18T14:14:34Z</cp:lastPrinted>
  <dcterms:created xsi:type="dcterms:W3CDTF">2011-01-25T11:31:29Z</dcterms:created>
  <dcterms:modified xsi:type="dcterms:W3CDTF">2013-11-18T18:55:18Z</dcterms:modified>
  <cp:category/>
  <cp:version/>
  <cp:contentType/>
  <cp:contentStatus/>
</cp:coreProperties>
</file>