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7" sheetId="1" r:id="rId1"/>
  </sheets>
  <definedNames>
    <definedName name="_xlnm.Print_Area" localSheetId="0">'4º Bim. 2007'!$A$1:$J$88</definedName>
  </definedNames>
  <calcPr fullCalcOnLoad="1"/>
</workbook>
</file>

<file path=xl/sharedStrings.xml><?xml version="1.0" encoding="utf-8"?>
<sst xmlns="http://schemas.openxmlformats.org/spreadsheetml/2006/main" count="102" uniqueCount="93">
  <si>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</si>
  <si>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</si>
  <si>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</si>
  <si>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</si>
  <si>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</si>
  <si>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</si>
  <si>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</si>
  <si>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</si>
  <si>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</si>
  <si>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</si>
  <si>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</si>
  <si>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</si>
  <si>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</si>
  <si>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</si>
  <si>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</si>
  <si>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</si>
  <si>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</si>
  <si>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</si>
  <si>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</si>
  <si>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</si>
  <si>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</si>
  <si>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</si>
  <si>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</si>
  <si>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</si>
  <si>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</si>
  <si>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</si>
  <si>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</si>
  <si>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</si>
  <si>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</si>
  <si>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</si>
  <si>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</si>
  <si>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</si>
  <si>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</si>
  <si>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</si>
  <si>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</si>
  <si>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</si>
  <si>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</si>
  <si>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</si>
  <si>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</si>
  <si>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</si>
  <si>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</si>
  <si>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</si>
  <si>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</si>
  <si>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</si>
  <si>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</si>
  <si>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</si>
  <si>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</si>
  <si>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</si>
  <si>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</si>
  <si>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</si>
  <si>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</si>
  <si>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</si>
  <si>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</si>
  <si>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</si>
  <si>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</si>
  <si>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</si>
  <si>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</si>
  <si>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</si>
  <si>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</si>
  <si>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</si>
  <si>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</si>
  <si>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</si>
  <si>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</si>
  <si>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</si>
  <si>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</si>
  <si>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</si>
  <si>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</si>
  <si>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</si>
  <si>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</si>
  <si>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</si>
  <si>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</si>
  <si>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</si>
  <si>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</si>
  <si>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</si>
  <si>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</si>
  <si>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</si>
  <si>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</si>
  <si>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</si>
  <si>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</si>
  <si>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</si>
  <si>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</si>
  <si>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</si>
  <si>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</si>
  <si>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</si>
  <si>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</si>
  <si>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4º BIMESTRE DE 2007</t>
  </si>
  <si>
    <t>4º BIMESTRE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</si>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</sst>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zoomScalePageLayoutView="0" workbookViewId="0" topLeftCell="A1">
      <selection activeCell="N15" sqref="N15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77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85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86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74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5600000</v>
      </c>
      <c r="E9" s="25">
        <f t="shared" si="0"/>
        <v>5600000</v>
      </c>
      <c r="F9" s="25">
        <f t="shared" si="0"/>
        <v>931945.0099999999</v>
      </c>
      <c r="G9" s="25">
        <f t="shared" si="0"/>
        <v>931945.0099999999</v>
      </c>
      <c r="H9" s="25">
        <f t="shared" si="0"/>
        <v>3689743.55</v>
      </c>
      <c r="I9" s="25">
        <f t="shared" si="0"/>
        <v>3689743.55</v>
      </c>
      <c r="J9" s="26">
        <f t="shared" si="0"/>
        <v>1910256.45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4706091</v>
      </c>
      <c r="E10" s="30">
        <v>4692091</v>
      </c>
      <c r="F10" s="31">
        <v>824514.82</v>
      </c>
      <c r="G10" s="31">
        <v>824514.82</v>
      </c>
      <c r="H10" s="31">
        <v>3043708.98</v>
      </c>
      <c r="I10" s="31">
        <v>3043708.98</v>
      </c>
      <c r="J10" s="32">
        <v>1648382.02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560967</v>
      </c>
      <c r="E11" s="30">
        <v>560967</v>
      </c>
      <c r="F11" s="31">
        <v>90740</v>
      </c>
      <c r="G11" s="31">
        <v>90740</v>
      </c>
      <c r="H11" s="31">
        <v>359009</v>
      </c>
      <c r="I11" s="31">
        <v>359009</v>
      </c>
      <c r="J11" s="32">
        <v>201958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332942</v>
      </c>
      <c r="E12" s="30">
        <v>346942</v>
      </c>
      <c r="F12" s="31">
        <v>16690.19</v>
      </c>
      <c r="G12" s="31">
        <v>16690.19</v>
      </c>
      <c r="H12" s="31">
        <v>287025.57</v>
      </c>
      <c r="I12" s="31">
        <v>287025.57</v>
      </c>
      <c r="J12" s="32">
        <v>59916.43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2527000</v>
      </c>
      <c r="E13" s="25">
        <f t="shared" si="1"/>
        <v>2832122.33</v>
      </c>
      <c r="F13" s="25">
        <f t="shared" si="1"/>
        <v>379285.55</v>
      </c>
      <c r="G13" s="25">
        <f t="shared" si="1"/>
        <v>382305.65</v>
      </c>
      <c r="H13" s="25">
        <f t="shared" si="1"/>
        <v>1514496.5</v>
      </c>
      <c r="I13" s="25">
        <f t="shared" si="1"/>
        <v>1330827.3</v>
      </c>
      <c r="J13" s="26">
        <f t="shared" si="1"/>
        <v>1317625.83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2522000</v>
      </c>
      <c r="E14" s="30">
        <v>2827122.33</v>
      </c>
      <c r="F14" s="31">
        <v>379285.55</v>
      </c>
      <c r="G14" s="31">
        <v>382305.65</v>
      </c>
      <c r="H14" s="31">
        <v>1514496.5</v>
      </c>
      <c r="I14" s="31">
        <v>1330827.3</v>
      </c>
      <c r="J14" s="32">
        <v>1312625.83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0</v>
      </c>
      <c r="H15" s="31">
        <v>0</v>
      </c>
      <c r="I15" s="31">
        <v>0</v>
      </c>
      <c r="J15" s="32">
        <v>5000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>SUM(D17:D24)</f>
        <v>22224100</v>
      </c>
      <c r="E16" s="25">
        <f aca="true" t="shared" si="2" ref="E16:J16">SUM(E17:E24)</f>
        <v>24946960</v>
      </c>
      <c r="F16" s="25">
        <f t="shared" si="2"/>
        <v>3077944.03</v>
      </c>
      <c r="G16" s="25">
        <f t="shared" si="2"/>
        <v>3958424.5999999996</v>
      </c>
      <c r="H16" s="25">
        <f t="shared" si="2"/>
        <v>17040474.832999997</v>
      </c>
      <c r="I16" s="25">
        <f t="shared" si="2"/>
        <v>14690558.04</v>
      </c>
      <c r="J16" s="26">
        <f t="shared" si="2"/>
        <v>7906485.169999999</v>
      </c>
    </row>
    <row r="17" spans="1:10" ht="15" customHeight="1">
      <c r="A17" s="27">
        <v>4</v>
      </c>
      <c r="B17" s="28">
        <v>121</v>
      </c>
      <c r="C17" s="29" t="s">
        <v>87</v>
      </c>
      <c r="D17" s="30">
        <v>82000</v>
      </c>
      <c r="E17" s="30">
        <v>54180</v>
      </c>
      <c r="F17" s="31">
        <v>0</v>
      </c>
      <c r="G17" s="31">
        <v>0</v>
      </c>
      <c r="H17" s="31">
        <v>9109.99</v>
      </c>
      <c r="I17" s="31">
        <v>9109.99</v>
      </c>
      <c r="J17" s="32">
        <v>45070.01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9577300</v>
      </c>
      <c r="E18" s="30">
        <v>11074690</v>
      </c>
      <c r="F18" s="31">
        <v>1732151.48</v>
      </c>
      <c r="G18" s="31">
        <v>1858308.44</v>
      </c>
      <c r="H18" s="31">
        <v>7605995.273</v>
      </c>
      <c r="I18" s="31">
        <v>6658113.09</v>
      </c>
      <c r="J18" s="32">
        <v>3468694.73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6318700</v>
      </c>
      <c r="E19" s="30">
        <v>6877600</v>
      </c>
      <c r="F19" s="31">
        <v>953935.91</v>
      </c>
      <c r="G19" s="31">
        <v>1090210.54</v>
      </c>
      <c r="H19" s="31">
        <v>4500769.93</v>
      </c>
      <c r="I19" s="31">
        <v>4177362.87</v>
      </c>
      <c r="J19" s="32">
        <v>2376830.07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1114000</v>
      </c>
      <c r="E20" s="30">
        <v>1114000</v>
      </c>
      <c r="F20" s="31">
        <v>0</v>
      </c>
      <c r="G20" s="31">
        <v>0</v>
      </c>
      <c r="H20" s="31">
        <v>120580</v>
      </c>
      <c r="I20" s="31">
        <v>120580</v>
      </c>
      <c r="J20" s="32">
        <v>993420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1286100</v>
      </c>
      <c r="E21" s="30">
        <v>1862390</v>
      </c>
      <c r="F21" s="31">
        <v>283874.59</v>
      </c>
      <c r="G21" s="31">
        <v>270064.9</v>
      </c>
      <c r="H21" s="31">
        <v>1061190.78</v>
      </c>
      <c r="I21" s="31">
        <v>977627.64</v>
      </c>
      <c r="J21" s="32">
        <v>801199.22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4000</v>
      </c>
      <c r="E22" s="30">
        <v>4000</v>
      </c>
      <c r="F22" s="31">
        <v>0</v>
      </c>
      <c r="G22" s="31">
        <v>0</v>
      </c>
      <c r="H22" s="31">
        <v>0</v>
      </c>
      <c r="I22" s="31">
        <v>0</v>
      </c>
      <c r="J22" s="32">
        <v>4000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8000</v>
      </c>
      <c r="E23" s="30">
        <v>8000</v>
      </c>
      <c r="F23" s="31">
        <v>350</v>
      </c>
      <c r="G23" s="31">
        <v>344.03</v>
      </c>
      <c r="H23" s="31">
        <v>2913.28</v>
      </c>
      <c r="I23" s="31">
        <v>2670.52</v>
      </c>
      <c r="J23" s="32">
        <v>5086.72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3834000</v>
      </c>
      <c r="E24" s="30">
        <v>3952100</v>
      </c>
      <c r="F24" s="31">
        <v>107632.05</v>
      </c>
      <c r="G24" s="31">
        <v>739496.69</v>
      </c>
      <c r="H24" s="31">
        <v>3739915.58</v>
      </c>
      <c r="I24" s="31">
        <v>2745093.93</v>
      </c>
      <c r="J24" s="32">
        <v>212184.42</v>
      </c>
    </row>
    <row r="25" spans="1:10" ht="15" customHeight="1">
      <c r="A25" s="22">
        <v>6</v>
      </c>
      <c r="B25" s="23">
        <v>0</v>
      </c>
      <c r="C25" s="24" t="s">
        <v>26</v>
      </c>
      <c r="D25" s="25">
        <f aca="true" t="shared" si="3" ref="D25:J25">SUM(D26:D27)</f>
        <v>6450500</v>
      </c>
      <c r="E25" s="25">
        <f t="shared" si="3"/>
        <v>6436280</v>
      </c>
      <c r="F25" s="25">
        <f t="shared" si="3"/>
        <v>821854.74</v>
      </c>
      <c r="G25" s="25">
        <f t="shared" si="3"/>
        <v>1006424.17</v>
      </c>
      <c r="H25" s="25">
        <f t="shared" si="3"/>
        <v>4193261.25</v>
      </c>
      <c r="I25" s="25">
        <f t="shared" si="3"/>
        <v>3596727.68</v>
      </c>
      <c r="J25" s="26">
        <f t="shared" si="3"/>
        <v>2243018.75</v>
      </c>
    </row>
    <row r="26" spans="1:10" ht="15" customHeight="1">
      <c r="A26" s="27">
        <v>6</v>
      </c>
      <c r="B26" s="28">
        <v>181</v>
      </c>
      <c r="C26" s="29" t="s">
        <v>27</v>
      </c>
      <c r="D26" s="30">
        <v>6410500</v>
      </c>
      <c r="E26" s="30">
        <v>6403530</v>
      </c>
      <c r="F26" s="31">
        <v>816111.64</v>
      </c>
      <c r="G26" s="31">
        <v>1003691.78</v>
      </c>
      <c r="H26" s="31">
        <v>4175000.43</v>
      </c>
      <c r="I26" s="31">
        <v>3584977.16</v>
      </c>
      <c r="J26" s="32">
        <v>2228529.57</v>
      </c>
    </row>
    <row r="27" spans="1:10" ht="15" customHeight="1">
      <c r="A27" s="27">
        <v>6</v>
      </c>
      <c r="B27" s="28">
        <v>182</v>
      </c>
      <c r="C27" s="29" t="s">
        <v>28</v>
      </c>
      <c r="D27" s="30">
        <v>40000</v>
      </c>
      <c r="E27" s="30">
        <v>32750</v>
      </c>
      <c r="F27" s="31">
        <v>5743.1</v>
      </c>
      <c r="G27" s="31">
        <v>2732.39</v>
      </c>
      <c r="H27" s="31">
        <v>18260.82</v>
      </c>
      <c r="I27" s="31">
        <v>11750.52</v>
      </c>
      <c r="J27" s="32">
        <v>14489.18</v>
      </c>
    </row>
    <row r="28" spans="1:10" ht="15" customHeight="1">
      <c r="A28" s="22">
        <v>8</v>
      </c>
      <c r="B28" s="23">
        <v>0</v>
      </c>
      <c r="C28" s="24" t="s">
        <v>29</v>
      </c>
      <c r="D28" s="25">
        <f>SUM(D29:D32)</f>
        <v>4341105</v>
      </c>
      <c r="E28" s="25">
        <f aca="true" t="shared" si="4" ref="E28:J28">SUM(E29:E32)</f>
        <v>4993103.32</v>
      </c>
      <c r="F28" s="25">
        <f t="shared" si="4"/>
        <v>513001.59</v>
      </c>
      <c r="G28" s="25">
        <f t="shared" si="4"/>
        <v>666325.94</v>
      </c>
      <c r="H28" s="25">
        <f t="shared" si="4"/>
        <v>3018165.12</v>
      </c>
      <c r="I28" s="25">
        <f t="shared" si="4"/>
        <v>2353675.09</v>
      </c>
      <c r="J28" s="26">
        <f t="shared" si="4"/>
        <v>1974938.2</v>
      </c>
    </row>
    <row r="29" spans="1:10" ht="15" customHeight="1">
      <c r="A29" s="27">
        <v>8</v>
      </c>
      <c r="B29" s="28">
        <v>241</v>
      </c>
      <c r="C29" s="29" t="s">
        <v>30</v>
      </c>
      <c r="D29" s="30">
        <v>108000</v>
      </c>
      <c r="E29" s="30">
        <v>87000</v>
      </c>
      <c r="F29" s="31">
        <v>7252.5</v>
      </c>
      <c r="G29" s="31">
        <v>2372.5</v>
      </c>
      <c r="H29" s="31">
        <v>8452.5</v>
      </c>
      <c r="I29" s="31">
        <v>3572.5</v>
      </c>
      <c r="J29" s="32">
        <v>78547.5</v>
      </c>
    </row>
    <row r="30" spans="1:10" ht="15" customHeight="1">
      <c r="A30" s="27">
        <v>8</v>
      </c>
      <c r="B30" s="28">
        <v>242</v>
      </c>
      <c r="C30" s="29" t="s">
        <v>75</v>
      </c>
      <c r="D30" s="30">
        <v>27000</v>
      </c>
      <c r="E30" s="30">
        <v>27000</v>
      </c>
      <c r="F30" s="31">
        <v>0</v>
      </c>
      <c r="G30" s="31">
        <v>0</v>
      </c>
      <c r="H30" s="31">
        <v>0</v>
      </c>
      <c r="I30" s="31">
        <v>0</v>
      </c>
      <c r="J30" s="32">
        <v>27000</v>
      </c>
    </row>
    <row r="31" spans="1:10" ht="15" customHeight="1">
      <c r="A31" s="27">
        <v>8</v>
      </c>
      <c r="B31" s="28">
        <v>243</v>
      </c>
      <c r="C31" s="29" t="s">
        <v>76</v>
      </c>
      <c r="D31" s="30">
        <v>533800</v>
      </c>
      <c r="E31" s="30">
        <v>573800</v>
      </c>
      <c r="F31" s="31">
        <v>17128.76</v>
      </c>
      <c r="G31" s="31">
        <v>93504.22</v>
      </c>
      <c r="H31" s="31">
        <v>495470.98</v>
      </c>
      <c r="I31" s="31">
        <v>339755.6</v>
      </c>
      <c r="J31" s="32">
        <v>78329.02</v>
      </c>
    </row>
    <row r="32" spans="1:10" ht="15" customHeight="1">
      <c r="A32" s="27">
        <v>8</v>
      </c>
      <c r="B32" s="28">
        <v>244</v>
      </c>
      <c r="C32" s="29" t="s">
        <v>31</v>
      </c>
      <c r="D32" s="30">
        <v>3672305</v>
      </c>
      <c r="E32" s="30">
        <v>4305303.32</v>
      </c>
      <c r="F32" s="31">
        <v>488620.33</v>
      </c>
      <c r="G32" s="31">
        <v>570449.22</v>
      </c>
      <c r="H32" s="31">
        <v>2514241.64</v>
      </c>
      <c r="I32" s="31">
        <v>2010346.99</v>
      </c>
      <c r="J32" s="32">
        <v>1791061.68</v>
      </c>
    </row>
    <row r="33" spans="1:10" ht="15" customHeight="1">
      <c r="A33" s="22">
        <v>9</v>
      </c>
      <c r="B33" s="23">
        <v>0</v>
      </c>
      <c r="C33" s="24" t="s">
        <v>32</v>
      </c>
      <c r="D33" s="25">
        <f aca="true" t="shared" si="5" ref="D33:J33">SUM(D34)</f>
        <v>2044000</v>
      </c>
      <c r="E33" s="25">
        <f t="shared" si="5"/>
        <v>2031000</v>
      </c>
      <c r="F33" s="25">
        <f t="shared" si="5"/>
        <v>314045.62</v>
      </c>
      <c r="G33" s="25">
        <f t="shared" si="5"/>
        <v>314045.62</v>
      </c>
      <c r="H33" s="25">
        <f t="shared" si="5"/>
        <v>1242839.46</v>
      </c>
      <c r="I33" s="25">
        <f t="shared" si="5"/>
        <v>1242839.46</v>
      </c>
      <c r="J33" s="26">
        <f t="shared" si="5"/>
        <v>788160.54</v>
      </c>
    </row>
    <row r="34" spans="1:10" ht="15" customHeight="1">
      <c r="A34" s="27">
        <v>9</v>
      </c>
      <c r="B34" s="28">
        <v>272</v>
      </c>
      <c r="C34" s="29" t="s">
        <v>33</v>
      </c>
      <c r="D34" s="30">
        <v>2044000</v>
      </c>
      <c r="E34" s="30">
        <v>2031000</v>
      </c>
      <c r="F34" s="31">
        <v>314045.62</v>
      </c>
      <c r="G34" s="31">
        <v>314045.62</v>
      </c>
      <c r="H34" s="31">
        <v>1242839.46</v>
      </c>
      <c r="I34" s="31">
        <v>1242839.46</v>
      </c>
      <c r="J34" s="32">
        <v>788160.54</v>
      </c>
    </row>
    <row r="35" spans="1:10" ht="15" customHeight="1">
      <c r="A35" s="22">
        <v>10</v>
      </c>
      <c r="B35" s="23">
        <v>0</v>
      </c>
      <c r="C35" s="24" t="s">
        <v>34</v>
      </c>
      <c r="D35" s="25">
        <f aca="true" t="shared" si="6" ref="D35:J35">SUM(D36:D41)</f>
        <v>23854300</v>
      </c>
      <c r="E35" s="25">
        <f t="shared" si="6"/>
        <v>28285214.139999997</v>
      </c>
      <c r="F35" s="25">
        <f t="shared" si="6"/>
        <v>4332746.21</v>
      </c>
      <c r="G35" s="25">
        <f t="shared" si="6"/>
        <v>4328342.33</v>
      </c>
      <c r="H35" s="25">
        <f t="shared" si="6"/>
        <v>20755524.32</v>
      </c>
      <c r="I35" s="25">
        <f t="shared" si="6"/>
        <v>16834513.09</v>
      </c>
      <c r="J35" s="26">
        <f t="shared" si="6"/>
        <v>7529689.82</v>
      </c>
    </row>
    <row r="36" spans="1:10" ht="15" customHeight="1">
      <c r="A36" s="27">
        <v>10</v>
      </c>
      <c r="B36" s="28">
        <v>301</v>
      </c>
      <c r="C36" s="29" t="s">
        <v>35</v>
      </c>
      <c r="D36" s="30">
        <v>13783200</v>
      </c>
      <c r="E36" s="30">
        <v>20142228.47</v>
      </c>
      <c r="F36" s="31">
        <v>3468181.09</v>
      </c>
      <c r="G36" s="31">
        <v>3561194.13</v>
      </c>
      <c r="H36" s="31">
        <v>14540697.14</v>
      </c>
      <c r="I36" s="31">
        <v>11306722.2</v>
      </c>
      <c r="J36" s="32">
        <v>5601531.33</v>
      </c>
    </row>
    <row r="37" spans="1:10" ht="15" customHeight="1">
      <c r="A37" s="27">
        <v>10</v>
      </c>
      <c r="B37" s="28">
        <v>302</v>
      </c>
      <c r="C37" s="29" t="s">
        <v>36</v>
      </c>
      <c r="D37" s="30">
        <v>8432000</v>
      </c>
      <c r="E37" s="30">
        <v>6484742.83</v>
      </c>
      <c r="F37" s="31">
        <v>608263.37</v>
      </c>
      <c r="G37" s="31">
        <v>551878.33</v>
      </c>
      <c r="H37" s="31">
        <v>5233962.79</v>
      </c>
      <c r="I37" s="31">
        <v>4645955.98</v>
      </c>
      <c r="J37" s="32">
        <v>1250780.04</v>
      </c>
    </row>
    <row r="38" spans="1:10" ht="15" customHeight="1">
      <c r="A38" s="27">
        <v>10</v>
      </c>
      <c r="B38" s="28">
        <v>303</v>
      </c>
      <c r="C38" s="29" t="s">
        <v>88</v>
      </c>
      <c r="D38" s="30">
        <v>8000</v>
      </c>
      <c r="E38" s="30">
        <v>6000</v>
      </c>
      <c r="F38" s="31">
        <v>0</v>
      </c>
      <c r="G38" s="31">
        <v>0</v>
      </c>
      <c r="H38" s="31">
        <v>0</v>
      </c>
      <c r="I38" s="31">
        <v>0</v>
      </c>
      <c r="J38" s="32">
        <v>6000</v>
      </c>
    </row>
    <row r="39" spans="1:10" ht="15" customHeight="1">
      <c r="A39" s="27">
        <v>10</v>
      </c>
      <c r="B39" s="28">
        <v>304</v>
      </c>
      <c r="C39" s="29" t="s">
        <v>37</v>
      </c>
      <c r="D39" s="30">
        <v>1106400</v>
      </c>
      <c r="E39" s="30">
        <v>1122311.58</v>
      </c>
      <c r="F39" s="31">
        <v>180988.14</v>
      </c>
      <c r="G39" s="31">
        <v>140935.74</v>
      </c>
      <c r="H39" s="31">
        <v>654698.82</v>
      </c>
      <c r="I39" s="31">
        <v>577905.26</v>
      </c>
      <c r="J39" s="32">
        <v>467612.76</v>
      </c>
    </row>
    <row r="40" spans="1:10" ht="15" customHeight="1">
      <c r="A40" s="27">
        <v>10</v>
      </c>
      <c r="B40" s="28">
        <v>305</v>
      </c>
      <c r="C40" s="29" t="s">
        <v>38</v>
      </c>
      <c r="D40" s="30">
        <v>502400</v>
      </c>
      <c r="E40" s="30">
        <v>507515.26</v>
      </c>
      <c r="F40" s="31">
        <v>71577.61</v>
      </c>
      <c r="G40" s="31">
        <v>70598.13</v>
      </c>
      <c r="H40" s="31">
        <v>311221.57</v>
      </c>
      <c r="I40" s="31">
        <v>288985.65</v>
      </c>
      <c r="J40" s="32">
        <v>196293.69</v>
      </c>
    </row>
    <row r="41" spans="1:10" ht="15" customHeight="1">
      <c r="A41" s="27">
        <v>10</v>
      </c>
      <c r="B41" s="28">
        <v>512</v>
      </c>
      <c r="C41" s="29" t="s">
        <v>58</v>
      </c>
      <c r="D41" s="30">
        <v>22300</v>
      </c>
      <c r="E41" s="30">
        <v>22416</v>
      </c>
      <c r="F41" s="31">
        <v>3736</v>
      </c>
      <c r="G41" s="31">
        <v>3736</v>
      </c>
      <c r="H41" s="31">
        <v>14944</v>
      </c>
      <c r="I41" s="31">
        <v>14944</v>
      </c>
      <c r="J41" s="32">
        <v>7472</v>
      </c>
    </row>
    <row r="42" spans="1:10" ht="15" customHeight="1">
      <c r="A42" s="22">
        <v>11</v>
      </c>
      <c r="B42" s="23">
        <v>0</v>
      </c>
      <c r="C42" s="24" t="s">
        <v>89</v>
      </c>
      <c r="D42" s="25">
        <f>D43</f>
        <v>220000</v>
      </c>
      <c r="E42" s="25">
        <f aca="true" t="shared" si="7" ref="E42:J42">E43</f>
        <v>220000</v>
      </c>
      <c r="F42" s="25">
        <f t="shared" si="7"/>
        <v>36885.39</v>
      </c>
      <c r="G42" s="25">
        <f t="shared" si="7"/>
        <v>36885.39</v>
      </c>
      <c r="H42" s="25">
        <f t="shared" si="7"/>
        <v>143540.14</v>
      </c>
      <c r="I42" s="25">
        <f t="shared" si="7"/>
        <v>143540.14</v>
      </c>
      <c r="J42" s="26">
        <f t="shared" si="7"/>
        <v>76459.86</v>
      </c>
    </row>
    <row r="43" spans="1:10" ht="15" customHeight="1">
      <c r="A43" s="27">
        <v>11</v>
      </c>
      <c r="B43" s="28">
        <v>331</v>
      </c>
      <c r="C43" s="29" t="s">
        <v>40</v>
      </c>
      <c r="D43" s="30">
        <v>220000</v>
      </c>
      <c r="E43" s="30">
        <v>220000</v>
      </c>
      <c r="F43" s="31">
        <v>36885.39</v>
      </c>
      <c r="G43" s="31">
        <v>36885.39</v>
      </c>
      <c r="H43" s="31">
        <v>143540.14</v>
      </c>
      <c r="I43" s="31">
        <v>143540.14</v>
      </c>
      <c r="J43" s="32">
        <v>76459.86</v>
      </c>
    </row>
    <row r="44" spans="1:10" ht="15" customHeight="1">
      <c r="A44" s="22">
        <v>12</v>
      </c>
      <c r="B44" s="23">
        <v>0</v>
      </c>
      <c r="C44" s="24" t="s">
        <v>41</v>
      </c>
      <c r="D44" s="25">
        <f aca="true" t="shared" si="8" ref="D44:J44">SUM(D45:D51)</f>
        <v>35155700</v>
      </c>
      <c r="E44" s="25">
        <f t="shared" si="8"/>
        <v>39433330.870000005</v>
      </c>
      <c r="F44" s="25">
        <f t="shared" si="8"/>
        <v>5747987.489999999</v>
      </c>
      <c r="G44" s="25">
        <f t="shared" si="8"/>
        <v>5655598.47</v>
      </c>
      <c r="H44" s="25">
        <f t="shared" si="8"/>
        <v>24520052.43</v>
      </c>
      <c r="I44" s="25">
        <f t="shared" si="8"/>
        <v>20634054.580000006</v>
      </c>
      <c r="J44" s="26">
        <f t="shared" si="8"/>
        <v>14913278.439999998</v>
      </c>
    </row>
    <row r="45" spans="1:10" ht="15" customHeight="1">
      <c r="A45" s="27">
        <v>12</v>
      </c>
      <c r="B45" s="28">
        <v>361</v>
      </c>
      <c r="C45" s="29" t="s">
        <v>42</v>
      </c>
      <c r="D45" s="30">
        <v>22447400</v>
      </c>
      <c r="E45" s="30">
        <v>24942580.68</v>
      </c>
      <c r="F45" s="31">
        <v>3885661.15</v>
      </c>
      <c r="G45" s="31">
        <v>3594236.35</v>
      </c>
      <c r="H45" s="31">
        <v>14602662.56</v>
      </c>
      <c r="I45" s="31">
        <v>12624998.52</v>
      </c>
      <c r="J45" s="32">
        <v>10339918.12</v>
      </c>
    </row>
    <row r="46" spans="1:10" ht="15" customHeight="1">
      <c r="A46" s="27">
        <v>12</v>
      </c>
      <c r="B46" s="28">
        <v>362</v>
      </c>
      <c r="C46" s="29" t="s">
        <v>43</v>
      </c>
      <c r="D46" s="30">
        <v>0</v>
      </c>
      <c r="E46" s="30">
        <v>401000</v>
      </c>
      <c r="F46" s="31">
        <v>0</v>
      </c>
      <c r="G46" s="31">
        <v>113500</v>
      </c>
      <c r="H46" s="31">
        <v>400000</v>
      </c>
      <c r="I46" s="31">
        <v>193500</v>
      </c>
      <c r="J46" s="32">
        <v>1000</v>
      </c>
    </row>
    <row r="47" spans="1:10" ht="15" customHeight="1">
      <c r="A47" s="27">
        <v>12</v>
      </c>
      <c r="B47" s="28">
        <v>363</v>
      </c>
      <c r="C47" s="29" t="s">
        <v>44</v>
      </c>
      <c r="D47" s="30">
        <v>91700</v>
      </c>
      <c r="E47" s="30">
        <v>91700</v>
      </c>
      <c r="F47" s="31">
        <v>12193.71</v>
      </c>
      <c r="G47" s="31">
        <v>19656.06</v>
      </c>
      <c r="H47" s="31">
        <v>59172.97</v>
      </c>
      <c r="I47" s="31">
        <v>44536.21</v>
      </c>
      <c r="J47" s="32">
        <v>32527.03</v>
      </c>
    </row>
    <row r="48" spans="1:10" ht="15" customHeight="1">
      <c r="A48" s="27">
        <v>12</v>
      </c>
      <c r="B48" s="28">
        <v>365</v>
      </c>
      <c r="C48" s="29" t="s">
        <v>45</v>
      </c>
      <c r="D48" s="30">
        <v>10013000</v>
      </c>
      <c r="E48" s="30">
        <v>11206901.8</v>
      </c>
      <c r="F48" s="31">
        <v>1440905.06</v>
      </c>
      <c r="G48" s="31">
        <v>1571345.7</v>
      </c>
      <c r="H48" s="31">
        <v>7160952.82</v>
      </c>
      <c r="I48" s="31">
        <v>6323015.87</v>
      </c>
      <c r="J48" s="32">
        <v>4045948.98</v>
      </c>
    </row>
    <row r="49" spans="1:10" ht="15" customHeight="1">
      <c r="A49" s="27">
        <v>12</v>
      </c>
      <c r="B49" s="28">
        <v>366</v>
      </c>
      <c r="C49" s="29" t="s">
        <v>46</v>
      </c>
      <c r="D49" s="30">
        <v>80000</v>
      </c>
      <c r="E49" s="30">
        <v>178847.17</v>
      </c>
      <c r="F49" s="31">
        <v>53700.39</v>
      </c>
      <c r="G49" s="31">
        <v>32060.14</v>
      </c>
      <c r="H49" s="31">
        <v>104734.41</v>
      </c>
      <c r="I49" s="31">
        <v>82923.26</v>
      </c>
      <c r="J49" s="32">
        <v>74112.76</v>
      </c>
    </row>
    <row r="50" spans="1:10" ht="15" customHeight="1">
      <c r="A50" s="27">
        <v>12</v>
      </c>
      <c r="B50" s="28">
        <v>367</v>
      </c>
      <c r="C50" s="29" t="s">
        <v>47</v>
      </c>
      <c r="D50" s="30">
        <v>923600</v>
      </c>
      <c r="E50" s="30">
        <v>1012301.22</v>
      </c>
      <c r="F50" s="31">
        <v>63617.75</v>
      </c>
      <c r="G50" s="31">
        <v>166390.6</v>
      </c>
      <c r="H50" s="31">
        <v>740077.93</v>
      </c>
      <c r="I50" s="31">
        <v>506806.85</v>
      </c>
      <c r="J50" s="32">
        <v>272223.29</v>
      </c>
    </row>
    <row r="51" spans="1:10" ht="15" customHeight="1">
      <c r="A51" s="27">
        <v>12</v>
      </c>
      <c r="B51" s="28">
        <v>306</v>
      </c>
      <c r="C51" s="29" t="s">
        <v>39</v>
      </c>
      <c r="D51" s="30">
        <v>1600000</v>
      </c>
      <c r="E51" s="30">
        <v>1600000</v>
      </c>
      <c r="F51" s="31">
        <v>291909.43</v>
      </c>
      <c r="G51" s="31">
        <v>158409.62</v>
      </c>
      <c r="H51" s="31">
        <v>1452451.74</v>
      </c>
      <c r="I51" s="31">
        <v>858273.87</v>
      </c>
      <c r="J51" s="32">
        <v>147548.26</v>
      </c>
    </row>
    <row r="52" spans="1:10" ht="15" customHeight="1">
      <c r="A52" s="22">
        <v>13</v>
      </c>
      <c r="B52" s="23">
        <v>0</v>
      </c>
      <c r="C52" s="24" t="s">
        <v>48</v>
      </c>
      <c r="D52" s="25">
        <f aca="true" t="shared" si="9" ref="D52:J52">SUM(D53:D54)</f>
        <v>1128400</v>
      </c>
      <c r="E52" s="25">
        <f t="shared" si="9"/>
        <v>1855223.27</v>
      </c>
      <c r="F52" s="25">
        <f t="shared" si="9"/>
        <v>386172.83</v>
      </c>
      <c r="G52" s="25">
        <f t="shared" si="9"/>
        <v>473477.98</v>
      </c>
      <c r="H52" s="25">
        <f t="shared" si="9"/>
        <v>1274928.53</v>
      </c>
      <c r="I52" s="25">
        <f t="shared" si="9"/>
        <v>1149906.61</v>
      </c>
      <c r="J52" s="26">
        <f t="shared" si="9"/>
        <v>580294.74</v>
      </c>
    </row>
    <row r="53" spans="1:10" ht="15" customHeight="1">
      <c r="A53" s="27">
        <v>13</v>
      </c>
      <c r="B53" s="28">
        <v>391</v>
      </c>
      <c r="C53" s="29" t="s">
        <v>73</v>
      </c>
      <c r="D53" s="30">
        <v>5000</v>
      </c>
      <c r="E53" s="30">
        <v>5000</v>
      </c>
      <c r="F53" s="31">
        <v>0</v>
      </c>
      <c r="G53" s="31">
        <v>0</v>
      </c>
      <c r="H53" s="31">
        <v>1000</v>
      </c>
      <c r="I53" s="31">
        <v>1000</v>
      </c>
      <c r="J53" s="32">
        <v>4000</v>
      </c>
    </row>
    <row r="54" spans="1:10" ht="15" customHeight="1">
      <c r="A54" s="27">
        <v>13</v>
      </c>
      <c r="B54" s="28">
        <v>392</v>
      </c>
      <c r="C54" s="29" t="s">
        <v>49</v>
      </c>
      <c r="D54" s="30">
        <v>1123400</v>
      </c>
      <c r="E54" s="30">
        <v>1850223.27</v>
      </c>
      <c r="F54" s="31">
        <v>386172.83</v>
      </c>
      <c r="G54" s="31">
        <v>473477.98</v>
      </c>
      <c r="H54" s="31">
        <v>1273928.53</v>
      </c>
      <c r="I54" s="31">
        <v>1148906.61</v>
      </c>
      <c r="J54" s="32">
        <v>576294.74</v>
      </c>
    </row>
    <row r="55" spans="1:10" ht="15" customHeight="1">
      <c r="A55" s="22">
        <v>14</v>
      </c>
      <c r="B55" s="23">
        <v>0</v>
      </c>
      <c r="C55" s="24" t="s">
        <v>50</v>
      </c>
      <c r="D55" s="25">
        <f aca="true" t="shared" si="10" ref="D55:J55">SUM(D56:D56)</f>
        <v>35000</v>
      </c>
      <c r="E55" s="25">
        <f t="shared" si="10"/>
        <v>35000</v>
      </c>
      <c r="F55" s="25">
        <f t="shared" si="10"/>
        <v>2247</v>
      </c>
      <c r="G55" s="25">
        <f t="shared" si="10"/>
        <v>2301.24</v>
      </c>
      <c r="H55" s="25">
        <f t="shared" si="10"/>
        <v>6787.52</v>
      </c>
      <c r="I55" s="25">
        <f t="shared" si="10"/>
        <v>6335.83</v>
      </c>
      <c r="J55" s="26">
        <f t="shared" si="10"/>
        <v>28212.48</v>
      </c>
    </row>
    <row r="56" spans="1:10" ht="15" customHeight="1">
      <c r="A56" s="27">
        <v>14</v>
      </c>
      <c r="B56" s="28">
        <v>422</v>
      </c>
      <c r="C56" s="29" t="s">
        <v>51</v>
      </c>
      <c r="D56" s="30">
        <v>35000</v>
      </c>
      <c r="E56" s="30">
        <v>35000</v>
      </c>
      <c r="F56" s="31">
        <v>2247</v>
      </c>
      <c r="G56" s="31">
        <v>2301.24</v>
      </c>
      <c r="H56" s="31">
        <v>6787.52</v>
      </c>
      <c r="I56" s="31">
        <v>6335.83</v>
      </c>
      <c r="J56" s="32">
        <v>28212.48</v>
      </c>
    </row>
    <row r="57" spans="1:10" ht="15" customHeight="1">
      <c r="A57" s="22">
        <v>15</v>
      </c>
      <c r="B57" s="23">
        <v>0</v>
      </c>
      <c r="C57" s="24" t="s">
        <v>52</v>
      </c>
      <c r="D57" s="25">
        <f aca="true" t="shared" si="11" ref="D57:J57">SUM(D58:D60)</f>
        <v>24386850</v>
      </c>
      <c r="E57" s="25">
        <f t="shared" si="11"/>
        <v>32775682.39</v>
      </c>
      <c r="F57" s="25">
        <f t="shared" si="11"/>
        <v>5105988.69</v>
      </c>
      <c r="G57" s="25">
        <f t="shared" si="11"/>
        <v>4497423.510000001</v>
      </c>
      <c r="H57" s="25">
        <f t="shared" si="11"/>
        <v>25127533.49</v>
      </c>
      <c r="I57" s="25">
        <f t="shared" si="11"/>
        <v>15565108.139999999</v>
      </c>
      <c r="J57" s="26">
        <f t="shared" si="11"/>
        <v>7648148.9</v>
      </c>
    </row>
    <row r="58" spans="1:10" ht="15" customHeight="1">
      <c r="A58" s="27">
        <v>15</v>
      </c>
      <c r="B58" s="28">
        <v>451</v>
      </c>
      <c r="C58" s="29" t="s">
        <v>53</v>
      </c>
      <c r="D58" s="30">
        <v>8502750</v>
      </c>
      <c r="E58" s="30">
        <v>15603495.89</v>
      </c>
      <c r="F58" s="31">
        <v>1309434.99</v>
      </c>
      <c r="G58" s="31">
        <v>2081929.01</v>
      </c>
      <c r="H58" s="31">
        <v>12155856.95</v>
      </c>
      <c r="I58" s="31">
        <v>7417305.13</v>
      </c>
      <c r="J58" s="32">
        <v>3447638.94</v>
      </c>
    </row>
    <row r="59" spans="1:10" ht="15" customHeight="1">
      <c r="A59" s="27">
        <v>15</v>
      </c>
      <c r="B59" s="28">
        <v>452</v>
      </c>
      <c r="C59" s="29" t="s">
        <v>54</v>
      </c>
      <c r="D59" s="30">
        <v>12912100</v>
      </c>
      <c r="E59" s="30">
        <v>12852186.5</v>
      </c>
      <c r="F59" s="31">
        <v>2142500.16</v>
      </c>
      <c r="G59" s="31">
        <v>2317011.81</v>
      </c>
      <c r="H59" s="31">
        <v>8811308.07</v>
      </c>
      <c r="I59" s="31">
        <v>8049320.32</v>
      </c>
      <c r="J59" s="32">
        <v>4040878.43</v>
      </c>
    </row>
    <row r="60" spans="1:10" ht="15" customHeight="1">
      <c r="A60" s="27">
        <v>15</v>
      </c>
      <c r="B60" s="28">
        <v>512</v>
      </c>
      <c r="C60" s="29" t="s">
        <v>58</v>
      </c>
      <c r="D60" s="30">
        <v>2972000</v>
      </c>
      <c r="E60" s="30">
        <v>4320000</v>
      </c>
      <c r="F60" s="31">
        <v>1654053.54</v>
      </c>
      <c r="G60" s="31">
        <v>98482.69</v>
      </c>
      <c r="H60" s="31">
        <v>4160368.47</v>
      </c>
      <c r="I60" s="31">
        <v>98482.69</v>
      </c>
      <c r="J60" s="32">
        <v>159631.53</v>
      </c>
    </row>
    <row r="61" spans="1:10" ht="15" customHeight="1">
      <c r="A61" s="22">
        <v>16</v>
      </c>
      <c r="B61" s="23">
        <v>0</v>
      </c>
      <c r="C61" s="24" t="s">
        <v>55</v>
      </c>
      <c r="D61" s="25">
        <f aca="true" t="shared" si="12" ref="D61:J61">SUM(D62)</f>
        <v>7319145</v>
      </c>
      <c r="E61" s="25">
        <f t="shared" si="12"/>
        <v>8589721.89</v>
      </c>
      <c r="F61" s="25">
        <f t="shared" si="12"/>
        <v>5280757.49</v>
      </c>
      <c r="G61" s="25">
        <f t="shared" si="12"/>
        <v>240294.34</v>
      </c>
      <c r="H61" s="25">
        <f t="shared" si="12"/>
        <v>6056343.25</v>
      </c>
      <c r="I61" s="25">
        <f t="shared" si="12"/>
        <v>691082.22</v>
      </c>
      <c r="J61" s="26">
        <f t="shared" si="12"/>
        <v>2533378.64</v>
      </c>
    </row>
    <row r="62" spans="1:10" ht="15" customHeight="1">
      <c r="A62" s="27">
        <v>16</v>
      </c>
      <c r="B62" s="28">
        <v>482</v>
      </c>
      <c r="C62" s="29" t="s">
        <v>56</v>
      </c>
      <c r="D62" s="30">
        <v>7319145</v>
      </c>
      <c r="E62" s="30">
        <v>8589721.89</v>
      </c>
      <c r="F62" s="31">
        <v>5280757.49</v>
      </c>
      <c r="G62" s="31">
        <v>240294.34</v>
      </c>
      <c r="H62" s="31">
        <v>6056343.25</v>
      </c>
      <c r="I62" s="31">
        <v>691082.22</v>
      </c>
      <c r="J62" s="32">
        <v>2533378.64</v>
      </c>
    </row>
    <row r="63" spans="1:10" ht="15" customHeight="1">
      <c r="A63" s="22">
        <v>17</v>
      </c>
      <c r="B63" s="23">
        <v>0</v>
      </c>
      <c r="C63" s="24" t="s">
        <v>57</v>
      </c>
      <c r="D63" s="25">
        <f aca="true" t="shared" si="13" ref="D63:J63">SUM(D64)</f>
        <v>19504900</v>
      </c>
      <c r="E63" s="25">
        <f t="shared" si="13"/>
        <v>18273428.87</v>
      </c>
      <c r="F63" s="25">
        <f t="shared" si="13"/>
        <v>4097994.29</v>
      </c>
      <c r="G63" s="25">
        <f t="shared" si="13"/>
        <v>2197606.55</v>
      </c>
      <c r="H63" s="25">
        <f t="shared" si="13"/>
        <v>12871325.04</v>
      </c>
      <c r="I63" s="25">
        <f t="shared" si="13"/>
        <v>8196628.99</v>
      </c>
      <c r="J63" s="26">
        <f t="shared" si="13"/>
        <v>5402103.83</v>
      </c>
    </row>
    <row r="64" spans="1:10" ht="15" customHeight="1">
      <c r="A64" s="27">
        <v>17</v>
      </c>
      <c r="B64" s="28">
        <v>512</v>
      </c>
      <c r="C64" s="29" t="s">
        <v>58</v>
      </c>
      <c r="D64" s="30">
        <v>19504900</v>
      </c>
      <c r="E64" s="30">
        <v>18273428.87</v>
      </c>
      <c r="F64" s="31">
        <v>4097994.29</v>
      </c>
      <c r="G64" s="31">
        <v>2197606.55</v>
      </c>
      <c r="H64" s="31">
        <v>12871325.04</v>
      </c>
      <c r="I64" s="31">
        <v>8196628.99</v>
      </c>
      <c r="J64" s="32">
        <v>5402103.83</v>
      </c>
    </row>
    <row r="65" spans="1:10" ht="15" customHeight="1">
      <c r="A65" s="22">
        <v>18</v>
      </c>
      <c r="B65" s="23">
        <v>0</v>
      </c>
      <c r="C65" s="24" t="s">
        <v>59</v>
      </c>
      <c r="D65" s="25">
        <f aca="true" t="shared" si="14" ref="D65:J65">SUM(D66)</f>
        <v>33500</v>
      </c>
      <c r="E65" s="25">
        <f t="shared" si="14"/>
        <v>29500</v>
      </c>
      <c r="F65" s="25">
        <f t="shared" si="14"/>
        <v>8000</v>
      </c>
      <c r="G65" s="25">
        <f t="shared" si="14"/>
        <v>0</v>
      </c>
      <c r="H65" s="25">
        <f t="shared" si="14"/>
        <v>8000</v>
      </c>
      <c r="I65" s="25">
        <f t="shared" si="14"/>
        <v>0</v>
      </c>
      <c r="J65" s="26">
        <f t="shared" si="14"/>
        <v>21500</v>
      </c>
    </row>
    <row r="66" spans="1:10" ht="15" customHeight="1">
      <c r="A66" s="27">
        <v>18</v>
      </c>
      <c r="B66" s="28">
        <v>451</v>
      </c>
      <c r="C66" s="29" t="s">
        <v>53</v>
      </c>
      <c r="D66" s="30">
        <v>33500</v>
      </c>
      <c r="E66" s="30">
        <v>29500</v>
      </c>
      <c r="F66" s="31">
        <v>8000</v>
      </c>
      <c r="G66" s="31">
        <v>0</v>
      </c>
      <c r="H66" s="31">
        <v>8000</v>
      </c>
      <c r="I66" s="31">
        <v>0</v>
      </c>
      <c r="J66" s="32">
        <v>21500</v>
      </c>
    </row>
    <row r="67" spans="1:10" ht="15" customHeight="1">
      <c r="A67" s="22">
        <v>20</v>
      </c>
      <c r="B67" s="23">
        <v>0</v>
      </c>
      <c r="C67" s="24" t="s">
        <v>60</v>
      </c>
      <c r="D67" s="25">
        <f aca="true" t="shared" si="15" ref="D67:J67">SUM(D68:D70)</f>
        <v>1201100</v>
      </c>
      <c r="E67" s="25">
        <f t="shared" si="15"/>
        <v>2077178.81</v>
      </c>
      <c r="F67" s="25">
        <f t="shared" si="15"/>
        <v>470774.29000000004</v>
      </c>
      <c r="G67" s="25">
        <f t="shared" si="15"/>
        <v>445764.81000000006</v>
      </c>
      <c r="H67" s="25">
        <f t="shared" si="15"/>
        <v>1530515.01</v>
      </c>
      <c r="I67" s="25">
        <f t="shared" si="15"/>
        <v>1316589.6400000001</v>
      </c>
      <c r="J67" s="26">
        <f t="shared" si="15"/>
        <v>546663.8</v>
      </c>
    </row>
    <row r="68" spans="1:10" ht="15" customHeight="1">
      <c r="A68" s="27">
        <v>20</v>
      </c>
      <c r="B68" s="28">
        <v>601</v>
      </c>
      <c r="C68" s="29" t="s">
        <v>61</v>
      </c>
      <c r="D68" s="30">
        <v>40000</v>
      </c>
      <c r="E68" s="30">
        <v>40000</v>
      </c>
      <c r="F68" s="31">
        <v>0</v>
      </c>
      <c r="G68" s="31">
        <v>0</v>
      </c>
      <c r="H68" s="31">
        <v>20000</v>
      </c>
      <c r="I68" s="31">
        <v>20000</v>
      </c>
      <c r="J68" s="32">
        <v>20000</v>
      </c>
    </row>
    <row r="69" spans="1:10" ht="15" customHeight="1">
      <c r="A69" s="27">
        <v>20</v>
      </c>
      <c r="B69" s="28">
        <v>605</v>
      </c>
      <c r="C69" s="29" t="s">
        <v>62</v>
      </c>
      <c r="D69" s="30">
        <v>463300</v>
      </c>
      <c r="E69" s="30">
        <v>793152.48</v>
      </c>
      <c r="F69" s="31">
        <v>97846.45</v>
      </c>
      <c r="G69" s="31">
        <v>86095.85</v>
      </c>
      <c r="H69" s="31">
        <v>434493.29</v>
      </c>
      <c r="I69" s="31">
        <v>395790.21</v>
      </c>
      <c r="J69" s="32">
        <v>358659.19</v>
      </c>
    </row>
    <row r="70" spans="1:10" ht="15" customHeight="1">
      <c r="A70" s="27">
        <v>20</v>
      </c>
      <c r="B70" s="28">
        <v>606</v>
      </c>
      <c r="C70" s="29" t="s">
        <v>90</v>
      </c>
      <c r="D70" s="30">
        <v>697800</v>
      </c>
      <c r="E70" s="30">
        <v>1244026.33</v>
      </c>
      <c r="F70" s="31">
        <v>372927.84</v>
      </c>
      <c r="G70" s="31">
        <v>359668.96</v>
      </c>
      <c r="H70" s="31">
        <v>1076021.72</v>
      </c>
      <c r="I70" s="31">
        <v>900799.43</v>
      </c>
      <c r="J70" s="32">
        <v>168004.61</v>
      </c>
    </row>
    <row r="71" spans="1:10" ht="15" customHeight="1">
      <c r="A71" s="22">
        <v>22</v>
      </c>
      <c r="B71" s="23">
        <v>0</v>
      </c>
      <c r="C71" s="24" t="s">
        <v>91</v>
      </c>
      <c r="D71" s="25">
        <f>D72</f>
        <v>1100000</v>
      </c>
      <c r="E71" s="25">
        <f aca="true" t="shared" si="16" ref="E71:J71">E72</f>
        <v>1100000</v>
      </c>
      <c r="F71" s="25">
        <f t="shared" si="16"/>
        <v>0</v>
      </c>
      <c r="G71" s="25">
        <f t="shared" si="16"/>
        <v>166000</v>
      </c>
      <c r="H71" s="25">
        <f t="shared" si="16"/>
        <v>1000000</v>
      </c>
      <c r="I71" s="25">
        <f t="shared" si="16"/>
        <v>581000</v>
      </c>
      <c r="J71" s="26">
        <f t="shared" si="16"/>
        <v>100000</v>
      </c>
    </row>
    <row r="72" spans="1:10" ht="15" customHeight="1">
      <c r="A72" s="27">
        <v>22</v>
      </c>
      <c r="B72" s="28">
        <v>661</v>
      </c>
      <c r="C72" s="29" t="s">
        <v>92</v>
      </c>
      <c r="D72" s="30">
        <v>1100000</v>
      </c>
      <c r="E72" s="30">
        <v>1100000</v>
      </c>
      <c r="F72" s="31">
        <v>0</v>
      </c>
      <c r="G72" s="31">
        <v>166000</v>
      </c>
      <c r="H72" s="31">
        <v>1000000</v>
      </c>
      <c r="I72" s="31">
        <v>581000</v>
      </c>
      <c r="J72" s="32">
        <v>100000</v>
      </c>
    </row>
    <row r="73" spans="1:10" ht="15" customHeight="1">
      <c r="A73" s="22">
        <v>23</v>
      </c>
      <c r="B73" s="23">
        <v>0</v>
      </c>
      <c r="C73" s="24" t="s">
        <v>63</v>
      </c>
      <c r="D73" s="25">
        <f aca="true" t="shared" si="17" ref="D73:J73">SUM(D74:D76)</f>
        <v>4983000</v>
      </c>
      <c r="E73" s="25">
        <f t="shared" si="17"/>
        <v>5376900.4</v>
      </c>
      <c r="F73" s="25">
        <f t="shared" si="17"/>
        <v>242554.98</v>
      </c>
      <c r="G73" s="25">
        <f t="shared" si="17"/>
        <v>222167.67</v>
      </c>
      <c r="H73" s="25">
        <f t="shared" si="17"/>
        <v>1991899.51</v>
      </c>
      <c r="I73" s="25">
        <f t="shared" si="17"/>
        <v>1623741.44</v>
      </c>
      <c r="J73" s="26">
        <f t="shared" si="17"/>
        <v>3385000.89</v>
      </c>
    </row>
    <row r="74" spans="1:10" ht="15" customHeight="1">
      <c r="A74" s="27">
        <v>23</v>
      </c>
      <c r="B74" s="28">
        <v>691</v>
      </c>
      <c r="C74" s="29" t="s">
        <v>64</v>
      </c>
      <c r="D74" s="30">
        <v>126000</v>
      </c>
      <c r="E74" s="30">
        <v>126000</v>
      </c>
      <c r="F74" s="31">
        <v>0</v>
      </c>
      <c r="G74" s="31">
        <v>0</v>
      </c>
      <c r="H74" s="31">
        <v>0</v>
      </c>
      <c r="I74" s="31">
        <v>0</v>
      </c>
      <c r="J74" s="32">
        <v>126000</v>
      </c>
    </row>
    <row r="75" spans="1:10" ht="15" customHeight="1">
      <c r="A75" s="27">
        <v>23</v>
      </c>
      <c r="B75" s="28">
        <v>695</v>
      </c>
      <c r="C75" s="29" t="s">
        <v>65</v>
      </c>
      <c r="D75" s="30">
        <v>4855000</v>
      </c>
      <c r="E75" s="30">
        <v>5248900.4</v>
      </c>
      <c r="F75" s="31">
        <v>242554.98</v>
      </c>
      <c r="G75" s="31">
        <v>222167.67</v>
      </c>
      <c r="H75" s="31">
        <v>1991899.51</v>
      </c>
      <c r="I75" s="31">
        <v>1623741.44</v>
      </c>
      <c r="J75" s="32">
        <v>3257000.89</v>
      </c>
    </row>
    <row r="76" spans="1:10" ht="15" customHeight="1">
      <c r="A76" s="27">
        <v>23</v>
      </c>
      <c r="B76" s="28">
        <v>452</v>
      </c>
      <c r="C76" s="29" t="s">
        <v>54</v>
      </c>
      <c r="D76" s="30">
        <v>2000</v>
      </c>
      <c r="E76" s="30">
        <v>2000</v>
      </c>
      <c r="F76" s="31">
        <v>0</v>
      </c>
      <c r="G76" s="31">
        <v>0</v>
      </c>
      <c r="H76" s="31">
        <v>0</v>
      </c>
      <c r="I76" s="31">
        <v>0</v>
      </c>
      <c r="J76" s="32">
        <v>2000</v>
      </c>
    </row>
    <row r="77" spans="1:10" ht="15" customHeight="1">
      <c r="A77" s="22">
        <v>27</v>
      </c>
      <c r="B77" s="23">
        <v>0</v>
      </c>
      <c r="C77" s="24" t="s">
        <v>66</v>
      </c>
      <c r="D77" s="25">
        <f aca="true" t="shared" si="18" ref="D77:J77">SUM(D78:D79)</f>
        <v>2240800</v>
      </c>
      <c r="E77" s="25">
        <f t="shared" si="18"/>
        <v>2487760</v>
      </c>
      <c r="F77" s="25">
        <f t="shared" si="18"/>
        <v>255000.26</v>
      </c>
      <c r="G77" s="25">
        <f t="shared" si="18"/>
        <v>288646.36</v>
      </c>
      <c r="H77" s="25">
        <f t="shared" si="18"/>
        <v>1239278.23</v>
      </c>
      <c r="I77" s="25">
        <f t="shared" si="18"/>
        <v>1156686.43</v>
      </c>
      <c r="J77" s="26">
        <f t="shared" si="18"/>
        <v>1248481.77</v>
      </c>
    </row>
    <row r="78" spans="1:10" ht="15" customHeight="1">
      <c r="A78" s="27">
        <v>27</v>
      </c>
      <c r="B78" s="28">
        <v>812</v>
      </c>
      <c r="C78" s="29" t="s">
        <v>67</v>
      </c>
      <c r="D78" s="30">
        <v>2239800</v>
      </c>
      <c r="E78" s="30">
        <v>2487710</v>
      </c>
      <c r="F78" s="31">
        <v>255000.26</v>
      </c>
      <c r="G78" s="31">
        <v>288646.36</v>
      </c>
      <c r="H78" s="31">
        <v>1239278.23</v>
      </c>
      <c r="I78" s="31">
        <v>1156686.43</v>
      </c>
      <c r="J78" s="32">
        <v>1248431.77</v>
      </c>
    </row>
    <row r="79" spans="1:10" ht="15" customHeight="1">
      <c r="A79" s="27">
        <v>27</v>
      </c>
      <c r="B79" s="28">
        <v>813</v>
      </c>
      <c r="C79" s="29" t="s">
        <v>68</v>
      </c>
      <c r="D79" s="30">
        <v>1000</v>
      </c>
      <c r="E79" s="30">
        <v>50</v>
      </c>
      <c r="F79" s="31">
        <v>0</v>
      </c>
      <c r="G79" s="31">
        <v>0</v>
      </c>
      <c r="H79" s="31">
        <v>0</v>
      </c>
      <c r="I79" s="31">
        <v>0</v>
      </c>
      <c r="J79" s="32">
        <v>50</v>
      </c>
    </row>
    <row r="80" spans="1:10" ht="15" customHeight="1">
      <c r="A80" s="22">
        <v>28</v>
      </c>
      <c r="B80" s="23">
        <v>0</v>
      </c>
      <c r="C80" s="24" t="s">
        <v>69</v>
      </c>
      <c r="D80" s="25">
        <f aca="true" t="shared" si="19" ref="D80:J80">SUM(D81:D82)</f>
        <v>2000000</v>
      </c>
      <c r="E80" s="25">
        <f t="shared" si="19"/>
        <v>2000000</v>
      </c>
      <c r="F80" s="25">
        <f t="shared" si="19"/>
        <v>185190.09</v>
      </c>
      <c r="G80" s="25">
        <f t="shared" si="19"/>
        <v>218982.49</v>
      </c>
      <c r="H80" s="25">
        <f t="shared" si="19"/>
        <v>980803.85</v>
      </c>
      <c r="I80" s="25">
        <f t="shared" si="19"/>
        <v>929928.22</v>
      </c>
      <c r="J80" s="26">
        <f t="shared" si="19"/>
        <v>1019196.15</v>
      </c>
    </row>
    <row r="81" spans="1:10" ht="15" customHeight="1">
      <c r="A81" s="27">
        <v>28</v>
      </c>
      <c r="B81" s="28">
        <v>843</v>
      </c>
      <c r="C81" s="29" t="s">
        <v>70</v>
      </c>
      <c r="D81" s="30">
        <v>1990000</v>
      </c>
      <c r="E81" s="30">
        <v>1990000</v>
      </c>
      <c r="F81" s="31">
        <v>185190.09</v>
      </c>
      <c r="G81" s="31">
        <v>218982.49</v>
      </c>
      <c r="H81" s="31">
        <v>980803.85</v>
      </c>
      <c r="I81" s="31">
        <v>929928.22</v>
      </c>
      <c r="J81" s="32">
        <v>1009196.15</v>
      </c>
    </row>
    <row r="82" spans="1:10" ht="15" customHeight="1">
      <c r="A82" s="27">
        <v>28</v>
      </c>
      <c r="B82" s="28">
        <v>846</v>
      </c>
      <c r="C82" s="29" t="s">
        <v>71</v>
      </c>
      <c r="D82" s="30">
        <v>10000</v>
      </c>
      <c r="E82" s="30">
        <v>10000</v>
      </c>
      <c r="F82" s="31">
        <v>0</v>
      </c>
      <c r="G82" s="31">
        <v>0</v>
      </c>
      <c r="H82" s="31">
        <v>0</v>
      </c>
      <c r="I82" s="31">
        <v>0</v>
      </c>
      <c r="J82" s="32">
        <v>10000</v>
      </c>
    </row>
    <row r="83" spans="1:10" ht="15" customHeight="1" thickBot="1">
      <c r="A83" s="33"/>
      <c r="B83" s="34"/>
      <c r="C83" s="35" t="s">
        <v>72</v>
      </c>
      <c r="D83" s="36">
        <f>D9+D13+D16+D25+D28+D33+D35+D42+D44+D52+D55+D57+D61+D63+D65+D67+D71+D73+D77+D80</f>
        <v>166349400</v>
      </c>
      <c r="E83" s="36">
        <f aca="true" t="shared" si="20" ref="E83:J83">E9+E13+E16+E25+E28+E33+E35+E42+E44+E52+E55+E57+E61+E63+E65+E67+E71+E73+E77+E80</f>
        <v>189378406.29</v>
      </c>
      <c r="F83" s="36">
        <f t="shared" si="20"/>
        <v>32190375.55</v>
      </c>
      <c r="G83" s="36">
        <f t="shared" si="20"/>
        <v>26032962.13</v>
      </c>
      <c r="H83" s="36">
        <f t="shared" si="20"/>
        <v>128205512.033</v>
      </c>
      <c r="I83" s="36">
        <f t="shared" si="20"/>
        <v>95733486.45</v>
      </c>
      <c r="J83" s="37">
        <f t="shared" si="20"/>
        <v>61172894.25999999</v>
      </c>
    </row>
    <row r="84" ht="13.5" thickTop="1"/>
    <row r="85" spans="1:10" ht="12.75">
      <c r="A85" s="5" t="s">
        <v>78</v>
      </c>
      <c r="B85" s="5"/>
      <c r="C85" s="5"/>
      <c r="D85" s="5"/>
      <c r="E85" s="5" t="s">
        <v>80</v>
      </c>
      <c r="F85" s="5"/>
      <c r="G85" s="5"/>
      <c r="H85" s="5" t="s">
        <v>82</v>
      </c>
      <c r="I85" s="5"/>
      <c r="J85" s="5"/>
    </row>
    <row r="86" spans="1:10" ht="12.75">
      <c r="A86" s="5" t="s">
        <v>79</v>
      </c>
      <c r="B86" s="5"/>
      <c r="C86" s="5"/>
      <c r="D86" s="5"/>
      <c r="E86" s="5" t="s">
        <v>81</v>
      </c>
      <c r="F86" s="5"/>
      <c r="G86" s="5"/>
      <c r="H86" s="5" t="s">
        <v>83</v>
      </c>
      <c r="I86" s="5"/>
      <c r="J86" s="5"/>
    </row>
    <row r="87" spans="8:10" ht="12.75">
      <c r="H87" s="5" t="s">
        <v>84</v>
      </c>
      <c r="I87" s="5"/>
      <c r="J87" s="5"/>
    </row>
    <row r="91" spans="4:10" ht="12.75">
      <c r="D91" s="2"/>
      <c r="E91" s="2"/>
      <c r="F91" s="2"/>
      <c r="G91" s="2"/>
      <c r="H91" s="2"/>
      <c r="I91" s="2"/>
      <c r="J91" s="2"/>
    </row>
    <row r="94" spans="4:10" ht="12.75">
      <c r="D94" s="3"/>
      <c r="E94" s="3"/>
      <c r="F94" s="3"/>
      <c r="G94" s="3"/>
      <c r="H94" s="3"/>
      <c r="I94" s="3"/>
      <c r="J94" s="3"/>
    </row>
  </sheetData>
  <sheetProtection/>
  <mergeCells count="16">
    <mergeCell ref="A85:D85"/>
    <mergeCell ref="A86:D86"/>
    <mergeCell ref="H87:J87"/>
    <mergeCell ref="D7:E7"/>
    <mergeCell ref="F7:G7"/>
    <mergeCell ref="H85:J85"/>
    <mergeCell ref="H86:J86"/>
    <mergeCell ref="E85:G85"/>
    <mergeCell ref="E86:G86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2013-12-03T10:36:14Z</dcterms:modified>
  <cp:category/>
  <cp:version/>
  <cp:contentType/>
  <cp:contentStatus/>
</cp:coreProperties>
</file>