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7" sheetId="1" r:id="rId1"/>
  </sheets>
  <definedNames>
    <definedName name="_xlnm.Print_Area" localSheetId="0">'3º Bim. 2007'!$A$1:$J$88</definedName>
  </definedNames>
  <calcPr fullCalcOnLoad="1"/>
</workbook>
</file>

<file path=xl/sharedStrings.xml><?xml version="1.0" encoding="utf-8"?>
<sst xmlns="http://schemas.openxmlformats.org/spreadsheetml/2006/main" count="102" uniqueCount="93">
  <si>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</si>
  <si>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</si>
  <si>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</si>
  <si>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</si>
  <si>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</si>
  <si>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</si>
  <si>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</si>
  <si>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</si>
  <si>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</si>
  <si>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</si>
  <si>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</si>
  <si>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</si>
  <si>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</si>
  <si>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</si>
  <si>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</si>
  <si>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</si>
  <si>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</si>
  <si>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</si>
  <si>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</si>
  <si>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</si>
  <si>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</si>
  <si>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</si>
  <si>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</si>
  <si>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</si>
  <si>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</si>
  <si>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</si>
  <si>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</si>
  <si>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</si>
  <si>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</si>
  <si>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</si>
  <si>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</si>
  <si>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</si>
  <si>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</si>
  <si>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</si>
  <si>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</si>
  <si>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</si>
  <si>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</si>
  <si>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</si>
  <si>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</si>
  <si>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</si>
  <si>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</si>
  <si>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</si>
  <si>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</si>
  <si>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</si>
  <si>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</si>
  <si>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</si>
  <si>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</si>
  <si>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</si>
  <si>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</si>
  <si>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</si>
  <si>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</si>
  <si>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</si>
  <si>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</si>
  <si>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</si>
  <si>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</si>
  <si>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</si>
  <si>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</si>
  <si>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</si>
  <si>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</si>
  <si>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</si>
  <si>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</si>
  <si>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</si>
  <si>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</si>
  <si>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</si>
  <si>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</si>
  <si>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</si>
  <si>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</si>
  <si>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</si>
  <si>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</si>
  <si>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</si>
  <si>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</si>
  <si>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</si>
  <si>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</si>
  <si>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ao Portador de Deficiência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</si>
  <si>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</si>
  <si>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</si>
  <si>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</si>
  <si>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</si>
  <si>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</si>
  <si>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</si>
  <si>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</si>
  <si>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</si>
  <si>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</si>
  <si>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3º BIMESTRE</t>
  </si>
  <si>
    <t>3º BIMESTRE DE 2007</t>
  </si>
  <si>
    <t>Planejamento e Orçamento</t>
  </si>
  <si>
    <t>Suporte Profilático e Terapêutico</t>
  </si>
  <si>
    <t>TRABALHO</t>
  </si>
  <si>
    <t>Alimentação e Nutrição</t>
  </si>
  <si>
    <t>Extensão Rural</t>
  </si>
  <si>
    <t>INDÚSTRIA</t>
  </si>
  <si>
    <t>Promoção Industrial</t>
  </si>
  <si>
    <t>Ensino Médio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</si>
</sst>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zoomScalePageLayoutView="0" workbookViewId="0" topLeftCell="A58">
      <selection activeCell="M25" sqref="M25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75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84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83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72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5600000</v>
      </c>
      <c r="E9" s="25">
        <f t="shared" si="0"/>
        <v>5600000</v>
      </c>
      <c r="F9" s="25">
        <f t="shared" si="0"/>
        <v>762865.14</v>
      </c>
      <c r="G9" s="25">
        <f t="shared" si="0"/>
        <v>762865.14</v>
      </c>
      <c r="H9" s="25">
        <f t="shared" si="0"/>
        <v>2757798.54</v>
      </c>
      <c r="I9" s="25">
        <f t="shared" si="0"/>
        <v>2757798.54</v>
      </c>
      <c r="J9" s="26">
        <f t="shared" si="0"/>
        <v>2842201.46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4706091</v>
      </c>
      <c r="E10" s="30">
        <v>4692091</v>
      </c>
      <c r="F10" s="31">
        <v>657273.18</v>
      </c>
      <c r="G10" s="31">
        <v>657273.18</v>
      </c>
      <c r="H10" s="31">
        <v>2219194.16</v>
      </c>
      <c r="I10" s="31">
        <v>2219194.16</v>
      </c>
      <c r="J10" s="32">
        <v>2472896.84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560967</v>
      </c>
      <c r="E11" s="30">
        <v>560967</v>
      </c>
      <c r="F11" s="31">
        <v>92057</v>
      </c>
      <c r="G11" s="31">
        <v>92057</v>
      </c>
      <c r="H11" s="31">
        <v>268269</v>
      </c>
      <c r="I11" s="31">
        <v>268269</v>
      </c>
      <c r="J11" s="32">
        <v>292698</v>
      </c>
    </row>
    <row r="12" spans="1:10" ht="15" customHeight="1">
      <c r="A12" s="27">
        <v>1</v>
      </c>
      <c r="B12" s="28">
        <v>331</v>
      </c>
      <c r="C12" s="29" t="s">
        <v>39</v>
      </c>
      <c r="D12" s="30">
        <v>332942</v>
      </c>
      <c r="E12" s="30">
        <v>346942</v>
      </c>
      <c r="F12" s="31">
        <v>13534.96</v>
      </c>
      <c r="G12" s="31">
        <v>13534.96</v>
      </c>
      <c r="H12" s="31">
        <v>270335.38</v>
      </c>
      <c r="I12" s="31">
        <v>270335.38</v>
      </c>
      <c r="J12" s="32">
        <v>76606.62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2527000</v>
      </c>
      <c r="E13" s="25">
        <f t="shared" si="1"/>
        <v>2655522.33</v>
      </c>
      <c r="F13" s="25">
        <f t="shared" si="1"/>
        <v>457558.65</v>
      </c>
      <c r="G13" s="25">
        <f t="shared" si="1"/>
        <v>337950.38</v>
      </c>
      <c r="H13" s="25">
        <f t="shared" si="1"/>
        <v>1135210.95</v>
      </c>
      <c r="I13" s="25">
        <f t="shared" si="1"/>
        <v>948521.65</v>
      </c>
      <c r="J13" s="26">
        <f t="shared" si="1"/>
        <v>1520311.38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2522000</v>
      </c>
      <c r="E14" s="30">
        <v>2650522.33</v>
      </c>
      <c r="F14" s="31">
        <v>457558.65</v>
      </c>
      <c r="G14" s="31">
        <v>337950.38</v>
      </c>
      <c r="H14" s="31">
        <v>1135210.95</v>
      </c>
      <c r="I14" s="31">
        <v>948521.65</v>
      </c>
      <c r="J14" s="32">
        <v>1515311.38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0</v>
      </c>
      <c r="G15" s="31">
        <v>0</v>
      </c>
      <c r="H15" s="31">
        <v>0</v>
      </c>
      <c r="I15" s="31">
        <v>0</v>
      </c>
      <c r="J15" s="32">
        <v>5000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>SUM(D17:D24)</f>
        <v>22224100</v>
      </c>
      <c r="E16" s="25">
        <f aca="true" t="shared" si="2" ref="E16:J16">SUM(E17:E24)</f>
        <v>23314460</v>
      </c>
      <c r="F16" s="25">
        <f t="shared" si="2"/>
        <v>3835815.34</v>
      </c>
      <c r="G16" s="25">
        <f t="shared" si="2"/>
        <v>3950649.08</v>
      </c>
      <c r="H16" s="25">
        <f t="shared" si="2"/>
        <v>13962530.799999999</v>
      </c>
      <c r="I16" s="25">
        <f t="shared" si="2"/>
        <v>10732133.440000001</v>
      </c>
      <c r="J16" s="26">
        <f t="shared" si="2"/>
        <v>9351929.200000001</v>
      </c>
    </row>
    <row r="17" spans="1:10" ht="15" customHeight="1">
      <c r="A17" s="27">
        <v>4</v>
      </c>
      <c r="B17" s="28">
        <v>121</v>
      </c>
      <c r="C17" s="29" t="s">
        <v>85</v>
      </c>
      <c r="D17" s="30">
        <v>82000</v>
      </c>
      <c r="E17" s="30">
        <v>54180</v>
      </c>
      <c r="F17" s="31">
        <v>0</v>
      </c>
      <c r="G17" s="31">
        <v>0</v>
      </c>
      <c r="H17" s="31">
        <v>9109.99</v>
      </c>
      <c r="I17" s="31">
        <v>9109.99</v>
      </c>
      <c r="J17" s="32">
        <v>45070.01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9577300</v>
      </c>
      <c r="E18" s="30">
        <v>10168520</v>
      </c>
      <c r="F18" s="31">
        <v>1899081.61</v>
      </c>
      <c r="G18" s="31">
        <v>1814168.69</v>
      </c>
      <c r="H18" s="31">
        <v>5873843.79</v>
      </c>
      <c r="I18" s="31">
        <v>4799804.65</v>
      </c>
      <c r="J18" s="32">
        <v>4294676.21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6318700</v>
      </c>
      <c r="E19" s="30">
        <v>6645220</v>
      </c>
      <c r="F19" s="31">
        <v>1061512.2</v>
      </c>
      <c r="G19" s="31">
        <v>1123534.12</v>
      </c>
      <c r="H19" s="31">
        <v>3546834.02</v>
      </c>
      <c r="I19" s="31">
        <v>3087152.33</v>
      </c>
      <c r="J19" s="32">
        <v>3098385.98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1114000</v>
      </c>
      <c r="E20" s="30">
        <v>1114000</v>
      </c>
      <c r="F20" s="31">
        <v>0</v>
      </c>
      <c r="G20" s="31">
        <v>120580</v>
      </c>
      <c r="H20" s="31">
        <v>120580</v>
      </c>
      <c r="I20" s="31">
        <v>120580</v>
      </c>
      <c r="J20" s="32">
        <v>993420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1286100</v>
      </c>
      <c r="E21" s="30">
        <v>1506540</v>
      </c>
      <c r="F21" s="31">
        <v>275113.91</v>
      </c>
      <c r="G21" s="31">
        <v>247126.41</v>
      </c>
      <c r="H21" s="31">
        <v>777316.19</v>
      </c>
      <c r="I21" s="31">
        <v>707562.74</v>
      </c>
      <c r="J21" s="32">
        <v>729223.81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4000</v>
      </c>
      <c r="E22" s="30">
        <v>4000</v>
      </c>
      <c r="F22" s="31">
        <v>0</v>
      </c>
      <c r="G22" s="31">
        <v>0</v>
      </c>
      <c r="H22" s="31">
        <v>0</v>
      </c>
      <c r="I22" s="31">
        <v>0</v>
      </c>
      <c r="J22" s="32">
        <v>4000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8000</v>
      </c>
      <c r="E23" s="30">
        <v>8000</v>
      </c>
      <c r="F23" s="31">
        <v>2141.17</v>
      </c>
      <c r="G23" s="31">
        <v>2069.92</v>
      </c>
      <c r="H23" s="31">
        <v>2563.28</v>
      </c>
      <c r="I23" s="31">
        <v>2326.49</v>
      </c>
      <c r="J23" s="32">
        <v>5436.72</v>
      </c>
    </row>
    <row r="24" spans="1:10" ht="15" customHeight="1">
      <c r="A24" s="27">
        <v>4</v>
      </c>
      <c r="B24" s="28">
        <v>331</v>
      </c>
      <c r="C24" s="29" t="s">
        <v>39</v>
      </c>
      <c r="D24" s="30">
        <v>3834000</v>
      </c>
      <c r="E24" s="30">
        <v>3814000</v>
      </c>
      <c r="F24" s="31">
        <v>597966.45</v>
      </c>
      <c r="G24" s="31">
        <v>643169.94</v>
      </c>
      <c r="H24" s="31">
        <v>3632283.53</v>
      </c>
      <c r="I24" s="31">
        <v>2005597.24</v>
      </c>
      <c r="J24" s="32">
        <v>181716.47</v>
      </c>
    </row>
    <row r="25" spans="1:10" ht="15" customHeight="1">
      <c r="A25" s="22">
        <v>6</v>
      </c>
      <c r="B25" s="23">
        <v>0</v>
      </c>
      <c r="C25" s="24" t="s">
        <v>26</v>
      </c>
      <c r="D25" s="25">
        <f aca="true" t="shared" si="3" ref="D25:J25">SUM(D26:D27)</f>
        <v>6450500</v>
      </c>
      <c r="E25" s="25">
        <f t="shared" si="3"/>
        <v>6465280</v>
      </c>
      <c r="F25" s="25">
        <f t="shared" si="3"/>
        <v>685505.34</v>
      </c>
      <c r="G25" s="25">
        <f t="shared" si="3"/>
        <v>930540.86</v>
      </c>
      <c r="H25" s="25">
        <f t="shared" si="3"/>
        <v>3371406.5100000002</v>
      </c>
      <c r="I25" s="25">
        <f t="shared" si="3"/>
        <v>2590303.51</v>
      </c>
      <c r="J25" s="26">
        <f t="shared" si="3"/>
        <v>3093873.4899999998</v>
      </c>
    </row>
    <row r="26" spans="1:10" ht="15" customHeight="1">
      <c r="A26" s="27">
        <v>6</v>
      </c>
      <c r="B26" s="28">
        <v>181</v>
      </c>
      <c r="C26" s="29" t="s">
        <v>27</v>
      </c>
      <c r="D26" s="30">
        <v>6410500</v>
      </c>
      <c r="E26" s="30">
        <v>6430030</v>
      </c>
      <c r="F26" s="31">
        <v>679689.08</v>
      </c>
      <c r="G26" s="31">
        <v>925840.91</v>
      </c>
      <c r="H26" s="31">
        <v>3358888.79</v>
      </c>
      <c r="I26" s="31">
        <v>2581285.38</v>
      </c>
      <c r="J26" s="32">
        <v>3071141.21</v>
      </c>
    </row>
    <row r="27" spans="1:10" ht="15" customHeight="1">
      <c r="A27" s="27">
        <v>6</v>
      </c>
      <c r="B27" s="28">
        <v>182</v>
      </c>
      <c r="C27" s="29" t="s">
        <v>28</v>
      </c>
      <c r="D27" s="30">
        <v>40000</v>
      </c>
      <c r="E27" s="30">
        <v>35250</v>
      </c>
      <c r="F27" s="31">
        <v>5816.26</v>
      </c>
      <c r="G27" s="31">
        <v>4699.95</v>
      </c>
      <c r="H27" s="31">
        <v>12517.72</v>
      </c>
      <c r="I27" s="31">
        <v>9018.13</v>
      </c>
      <c r="J27" s="32">
        <v>22732.28</v>
      </c>
    </row>
    <row r="28" spans="1:10" ht="15" customHeight="1">
      <c r="A28" s="22">
        <v>8</v>
      </c>
      <c r="B28" s="23">
        <v>0</v>
      </c>
      <c r="C28" s="24" t="s">
        <v>29</v>
      </c>
      <c r="D28" s="25">
        <f aca="true" t="shared" si="4" ref="D28:J28">SUM(D29:D32)</f>
        <v>4341105</v>
      </c>
      <c r="E28" s="25">
        <f t="shared" si="4"/>
        <v>4894603.32</v>
      </c>
      <c r="F28" s="25">
        <f t="shared" si="4"/>
        <v>374572.25999999995</v>
      </c>
      <c r="G28" s="25">
        <f t="shared" si="4"/>
        <v>536310.13</v>
      </c>
      <c r="H28" s="25">
        <f t="shared" si="4"/>
        <v>2505163.5300000003</v>
      </c>
      <c r="I28" s="25">
        <f t="shared" si="4"/>
        <v>1687349.15</v>
      </c>
      <c r="J28" s="26">
        <f t="shared" si="4"/>
        <v>2389439.7899999996</v>
      </c>
    </row>
    <row r="29" spans="1:10" ht="15" customHeight="1">
      <c r="A29" s="27">
        <v>8</v>
      </c>
      <c r="B29" s="28">
        <v>241</v>
      </c>
      <c r="C29" s="29" t="s">
        <v>30</v>
      </c>
      <c r="D29" s="30">
        <v>108000</v>
      </c>
      <c r="E29" s="30">
        <v>93000</v>
      </c>
      <c r="F29" s="31">
        <v>1100</v>
      </c>
      <c r="G29" s="31">
        <v>1100</v>
      </c>
      <c r="H29" s="31">
        <v>1200</v>
      </c>
      <c r="I29" s="31">
        <v>1200</v>
      </c>
      <c r="J29" s="32">
        <v>91800</v>
      </c>
    </row>
    <row r="30" spans="1:10" ht="15" customHeight="1">
      <c r="A30" s="27">
        <v>8</v>
      </c>
      <c r="B30" s="28">
        <v>242</v>
      </c>
      <c r="C30" s="29" t="s">
        <v>73</v>
      </c>
      <c r="D30" s="30">
        <v>27000</v>
      </c>
      <c r="E30" s="30">
        <v>27000</v>
      </c>
      <c r="F30" s="31">
        <v>0</v>
      </c>
      <c r="G30" s="31">
        <v>0</v>
      </c>
      <c r="H30" s="31">
        <v>0</v>
      </c>
      <c r="I30" s="31">
        <v>0</v>
      </c>
      <c r="J30" s="32">
        <v>27000</v>
      </c>
    </row>
    <row r="31" spans="1:10" ht="15" customHeight="1">
      <c r="A31" s="27">
        <v>8</v>
      </c>
      <c r="B31" s="28">
        <v>243</v>
      </c>
      <c r="C31" s="29" t="s">
        <v>74</v>
      </c>
      <c r="D31" s="30">
        <v>533800</v>
      </c>
      <c r="E31" s="30">
        <v>533800</v>
      </c>
      <c r="F31" s="31">
        <v>37212.54</v>
      </c>
      <c r="G31" s="31">
        <v>49449.37</v>
      </c>
      <c r="H31" s="31">
        <v>478342.22</v>
      </c>
      <c r="I31" s="31">
        <v>246251.38</v>
      </c>
      <c r="J31" s="32">
        <v>55457.78</v>
      </c>
    </row>
    <row r="32" spans="1:10" ht="15" customHeight="1">
      <c r="A32" s="27">
        <v>8</v>
      </c>
      <c r="B32" s="28">
        <v>244</v>
      </c>
      <c r="C32" s="29" t="s">
        <v>31</v>
      </c>
      <c r="D32" s="30">
        <v>3672305</v>
      </c>
      <c r="E32" s="30">
        <v>4240803.32</v>
      </c>
      <c r="F32" s="31">
        <v>336259.72</v>
      </c>
      <c r="G32" s="31">
        <v>485760.76</v>
      </c>
      <c r="H32" s="31">
        <v>2025621.31</v>
      </c>
      <c r="I32" s="31">
        <v>1439897.77</v>
      </c>
      <c r="J32" s="32">
        <v>2215182.01</v>
      </c>
    </row>
    <row r="33" spans="1:10" ht="15" customHeight="1">
      <c r="A33" s="22">
        <v>9</v>
      </c>
      <c r="B33" s="23">
        <v>0</v>
      </c>
      <c r="C33" s="24" t="s">
        <v>32</v>
      </c>
      <c r="D33" s="25">
        <f aca="true" t="shared" si="5" ref="D33:J33">SUM(D34)</f>
        <v>2044000</v>
      </c>
      <c r="E33" s="25">
        <f t="shared" si="5"/>
        <v>2044000</v>
      </c>
      <c r="F33" s="25">
        <f t="shared" si="5"/>
        <v>316590.33</v>
      </c>
      <c r="G33" s="25">
        <f t="shared" si="5"/>
        <v>316590.33</v>
      </c>
      <c r="H33" s="25">
        <f t="shared" si="5"/>
        <v>928793.84</v>
      </c>
      <c r="I33" s="25">
        <f t="shared" si="5"/>
        <v>928793.84</v>
      </c>
      <c r="J33" s="26">
        <f t="shared" si="5"/>
        <v>1115206.16</v>
      </c>
    </row>
    <row r="34" spans="1:10" ht="15" customHeight="1">
      <c r="A34" s="27">
        <v>9</v>
      </c>
      <c r="B34" s="28">
        <v>272</v>
      </c>
      <c r="C34" s="29" t="s">
        <v>33</v>
      </c>
      <c r="D34" s="30">
        <v>2044000</v>
      </c>
      <c r="E34" s="30">
        <v>2044000</v>
      </c>
      <c r="F34" s="31">
        <v>316590.33</v>
      </c>
      <c r="G34" s="31">
        <v>316590.33</v>
      </c>
      <c r="H34" s="31">
        <v>928793.84</v>
      </c>
      <c r="I34" s="31">
        <v>928793.84</v>
      </c>
      <c r="J34" s="32">
        <v>1115206.16</v>
      </c>
    </row>
    <row r="35" spans="1:10" ht="15" customHeight="1">
      <c r="A35" s="22">
        <v>10</v>
      </c>
      <c r="B35" s="23">
        <v>0</v>
      </c>
      <c r="C35" s="24" t="s">
        <v>34</v>
      </c>
      <c r="D35" s="25">
        <f aca="true" t="shared" si="6" ref="D35:J35">SUM(D36:D41)</f>
        <v>23854300</v>
      </c>
      <c r="E35" s="25">
        <f t="shared" si="6"/>
        <v>26248014.139999997</v>
      </c>
      <c r="F35" s="25">
        <f t="shared" si="6"/>
        <v>3049982.75</v>
      </c>
      <c r="G35" s="25">
        <f t="shared" si="6"/>
        <v>4399110.86</v>
      </c>
      <c r="H35" s="25">
        <f t="shared" si="6"/>
        <v>16422778.110000001</v>
      </c>
      <c r="I35" s="25">
        <f t="shared" si="6"/>
        <v>12506170.76</v>
      </c>
      <c r="J35" s="26">
        <f t="shared" si="6"/>
        <v>9825236.030000001</v>
      </c>
    </row>
    <row r="36" spans="1:10" ht="15" customHeight="1">
      <c r="A36" s="27">
        <v>10</v>
      </c>
      <c r="B36" s="28">
        <v>301</v>
      </c>
      <c r="C36" s="29" t="s">
        <v>35</v>
      </c>
      <c r="D36" s="30">
        <v>13783200</v>
      </c>
      <c r="E36" s="30">
        <v>18574344.47</v>
      </c>
      <c r="F36" s="31">
        <v>2649640.9</v>
      </c>
      <c r="G36" s="31">
        <v>3402219.29</v>
      </c>
      <c r="H36" s="31">
        <v>11072516.05</v>
      </c>
      <c r="I36" s="31">
        <v>7745528.07</v>
      </c>
      <c r="J36" s="32">
        <v>7501828.42</v>
      </c>
    </row>
    <row r="37" spans="1:10" ht="15" customHeight="1">
      <c r="A37" s="27">
        <v>10</v>
      </c>
      <c r="B37" s="28">
        <v>302</v>
      </c>
      <c r="C37" s="29" t="s">
        <v>36</v>
      </c>
      <c r="D37" s="30">
        <v>8432000</v>
      </c>
      <c r="E37" s="30">
        <v>5992742.83</v>
      </c>
      <c r="F37" s="31">
        <v>171934.32</v>
      </c>
      <c r="G37" s="31">
        <v>745596.28</v>
      </c>
      <c r="H37" s="31">
        <v>4625699.42</v>
      </c>
      <c r="I37" s="31">
        <v>4094077.65</v>
      </c>
      <c r="J37" s="32">
        <v>1367043.41</v>
      </c>
    </row>
    <row r="38" spans="1:10" ht="15" customHeight="1">
      <c r="A38" s="27">
        <v>10</v>
      </c>
      <c r="B38" s="28">
        <v>303</v>
      </c>
      <c r="C38" s="29" t="s">
        <v>86</v>
      </c>
      <c r="D38" s="30">
        <v>8000</v>
      </c>
      <c r="E38" s="30">
        <v>6000</v>
      </c>
      <c r="F38" s="31">
        <v>0</v>
      </c>
      <c r="G38" s="31">
        <v>0</v>
      </c>
      <c r="H38" s="31">
        <v>0</v>
      </c>
      <c r="I38" s="31">
        <v>0</v>
      </c>
      <c r="J38" s="32">
        <v>6000</v>
      </c>
    </row>
    <row r="39" spans="1:10" ht="15" customHeight="1">
      <c r="A39" s="27">
        <v>10</v>
      </c>
      <c r="B39" s="28">
        <v>304</v>
      </c>
      <c r="C39" s="29" t="s">
        <v>37</v>
      </c>
      <c r="D39" s="30">
        <v>1106400</v>
      </c>
      <c r="E39" s="30">
        <v>1145111.58</v>
      </c>
      <c r="F39" s="31">
        <v>158258.79</v>
      </c>
      <c r="G39" s="31">
        <v>167787.17</v>
      </c>
      <c r="H39" s="31">
        <v>473710.68</v>
      </c>
      <c r="I39" s="31">
        <v>436969.52</v>
      </c>
      <c r="J39" s="32">
        <v>671400.9</v>
      </c>
    </row>
    <row r="40" spans="1:10" ht="15" customHeight="1">
      <c r="A40" s="27">
        <v>10</v>
      </c>
      <c r="B40" s="28">
        <v>305</v>
      </c>
      <c r="C40" s="29" t="s">
        <v>38</v>
      </c>
      <c r="D40" s="30">
        <v>502400</v>
      </c>
      <c r="E40" s="30">
        <v>507515.26</v>
      </c>
      <c r="F40" s="31">
        <v>66412.74</v>
      </c>
      <c r="G40" s="31">
        <v>79772.12</v>
      </c>
      <c r="H40" s="31">
        <v>239643.96</v>
      </c>
      <c r="I40" s="31">
        <v>218387.52</v>
      </c>
      <c r="J40" s="32">
        <v>267871.3</v>
      </c>
    </row>
    <row r="41" spans="1:10" ht="15" customHeight="1">
      <c r="A41" s="27">
        <v>10</v>
      </c>
      <c r="B41" s="28">
        <v>512</v>
      </c>
      <c r="C41" s="29" t="s">
        <v>56</v>
      </c>
      <c r="D41" s="30">
        <v>22300</v>
      </c>
      <c r="E41" s="30">
        <v>22300</v>
      </c>
      <c r="F41" s="31">
        <v>3736</v>
      </c>
      <c r="G41" s="31">
        <v>3736</v>
      </c>
      <c r="H41" s="31">
        <v>11208</v>
      </c>
      <c r="I41" s="31">
        <v>11208</v>
      </c>
      <c r="J41" s="32">
        <v>11092</v>
      </c>
    </row>
    <row r="42" spans="1:10" ht="15" customHeight="1">
      <c r="A42" s="22">
        <v>11</v>
      </c>
      <c r="B42" s="23">
        <v>0</v>
      </c>
      <c r="C42" s="24" t="s">
        <v>87</v>
      </c>
      <c r="D42" s="25">
        <f>D43</f>
        <v>220000</v>
      </c>
      <c r="E42" s="25">
        <f aca="true" t="shared" si="7" ref="E42:J42">E43</f>
        <v>220000</v>
      </c>
      <c r="F42" s="25">
        <f t="shared" si="7"/>
        <v>37175.11</v>
      </c>
      <c r="G42" s="25">
        <f t="shared" si="7"/>
        <v>37175.11</v>
      </c>
      <c r="H42" s="25">
        <f t="shared" si="7"/>
        <v>106654.75</v>
      </c>
      <c r="I42" s="25">
        <f t="shared" si="7"/>
        <v>106654.75</v>
      </c>
      <c r="J42" s="26">
        <f t="shared" si="7"/>
        <v>113345.25</v>
      </c>
    </row>
    <row r="43" spans="1:10" ht="15" customHeight="1">
      <c r="A43" s="27">
        <v>11</v>
      </c>
      <c r="B43" s="28">
        <v>331</v>
      </c>
      <c r="C43" s="29" t="s">
        <v>39</v>
      </c>
      <c r="D43" s="30">
        <v>220000</v>
      </c>
      <c r="E43" s="30">
        <v>220000</v>
      </c>
      <c r="F43" s="31">
        <v>37175.11</v>
      </c>
      <c r="G43" s="31">
        <v>37175.11</v>
      </c>
      <c r="H43" s="31">
        <v>106654.75</v>
      </c>
      <c r="I43" s="31">
        <v>106654.75</v>
      </c>
      <c r="J43" s="32">
        <v>113345.25</v>
      </c>
    </row>
    <row r="44" spans="1:10" ht="15" customHeight="1">
      <c r="A44" s="22">
        <v>12</v>
      </c>
      <c r="B44" s="23">
        <v>0</v>
      </c>
      <c r="C44" s="24" t="s">
        <v>40</v>
      </c>
      <c r="D44" s="25">
        <f aca="true" t="shared" si="8" ref="D44:J44">SUM(D45:D51)</f>
        <v>35155700</v>
      </c>
      <c r="E44" s="25">
        <f t="shared" si="8"/>
        <v>36333163.77</v>
      </c>
      <c r="F44" s="25">
        <f t="shared" si="8"/>
        <v>6813343.16</v>
      </c>
      <c r="G44" s="25">
        <f t="shared" si="8"/>
        <v>6516692.71</v>
      </c>
      <c r="H44" s="25">
        <f t="shared" si="8"/>
        <v>18772064.939999998</v>
      </c>
      <c r="I44" s="25">
        <f t="shared" si="8"/>
        <v>14978456.11</v>
      </c>
      <c r="J44" s="26">
        <f t="shared" si="8"/>
        <v>17561098.830000002</v>
      </c>
    </row>
    <row r="45" spans="1:10" ht="15" customHeight="1">
      <c r="A45" s="27">
        <v>12</v>
      </c>
      <c r="B45" s="28">
        <v>361</v>
      </c>
      <c r="C45" s="29" t="s">
        <v>41</v>
      </c>
      <c r="D45" s="30">
        <v>22447400</v>
      </c>
      <c r="E45" s="30">
        <v>22216974.8</v>
      </c>
      <c r="F45" s="31">
        <v>3738985.47</v>
      </c>
      <c r="G45" s="31">
        <v>4057564.09</v>
      </c>
      <c r="H45" s="31">
        <v>10717001.41</v>
      </c>
      <c r="I45" s="31">
        <v>9030762.17</v>
      </c>
      <c r="J45" s="32">
        <v>11499973.39</v>
      </c>
    </row>
    <row r="46" spans="1:10" ht="15" customHeight="1">
      <c r="A46" s="27">
        <v>12</v>
      </c>
      <c r="B46" s="28">
        <v>362</v>
      </c>
      <c r="C46" s="29" t="s">
        <v>92</v>
      </c>
      <c r="D46" s="30">
        <v>0</v>
      </c>
      <c r="E46" s="30">
        <v>401000</v>
      </c>
      <c r="F46" s="31">
        <v>400000</v>
      </c>
      <c r="G46" s="31">
        <v>80000</v>
      </c>
      <c r="H46" s="31">
        <v>400000</v>
      </c>
      <c r="I46" s="31">
        <v>80000</v>
      </c>
      <c r="J46" s="32">
        <v>1000</v>
      </c>
    </row>
    <row r="47" spans="1:10" ht="15" customHeight="1">
      <c r="A47" s="27">
        <v>12</v>
      </c>
      <c r="B47" s="28">
        <v>363</v>
      </c>
      <c r="C47" s="29" t="s">
        <v>42</v>
      </c>
      <c r="D47" s="30">
        <v>91700</v>
      </c>
      <c r="E47" s="30">
        <v>91700</v>
      </c>
      <c r="F47" s="31">
        <v>28375.09</v>
      </c>
      <c r="G47" s="31">
        <v>11737.85</v>
      </c>
      <c r="H47" s="31">
        <v>46979.26</v>
      </c>
      <c r="I47" s="31">
        <v>24880.15</v>
      </c>
      <c r="J47" s="32">
        <v>44720.74</v>
      </c>
    </row>
    <row r="48" spans="1:10" ht="15" customHeight="1">
      <c r="A48" s="27">
        <v>12</v>
      </c>
      <c r="B48" s="28">
        <v>365</v>
      </c>
      <c r="C48" s="29" t="s">
        <v>43</v>
      </c>
      <c r="D48" s="30">
        <v>10013000</v>
      </c>
      <c r="E48" s="30">
        <v>10844891.8</v>
      </c>
      <c r="F48" s="31">
        <v>1999042.28</v>
      </c>
      <c r="G48" s="31">
        <v>1962368.15</v>
      </c>
      <c r="H48" s="31">
        <v>5720047.76</v>
      </c>
      <c r="I48" s="31">
        <v>4751670.17</v>
      </c>
      <c r="J48" s="32">
        <v>5124844.04</v>
      </c>
    </row>
    <row r="49" spans="1:10" ht="15" customHeight="1">
      <c r="A49" s="27">
        <v>12</v>
      </c>
      <c r="B49" s="28">
        <v>366</v>
      </c>
      <c r="C49" s="29" t="s">
        <v>44</v>
      </c>
      <c r="D49" s="30">
        <v>80000</v>
      </c>
      <c r="E49" s="30">
        <v>133597.17</v>
      </c>
      <c r="F49" s="31">
        <v>6919.25</v>
      </c>
      <c r="G49" s="31">
        <v>24097.17</v>
      </c>
      <c r="H49" s="31">
        <v>51034.02</v>
      </c>
      <c r="I49" s="31">
        <v>50863.12</v>
      </c>
      <c r="J49" s="32">
        <v>82563.15</v>
      </c>
    </row>
    <row r="50" spans="1:10" ht="15" customHeight="1">
      <c r="A50" s="27">
        <v>12</v>
      </c>
      <c r="B50" s="28">
        <v>367</v>
      </c>
      <c r="C50" s="29" t="s">
        <v>45</v>
      </c>
      <c r="D50" s="30">
        <v>923600</v>
      </c>
      <c r="E50" s="30">
        <v>1045000</v>
      </c>
      <c r="F50" s="31">
        <v>90229.66</v>
      </c>
      <c r="G50" s="31">
        <v>108764.46</v>
      </c>
      <c r="H50" s="31">
        <v>676460.18</v>
      </c>
      <c r="I50" s="31">
        <v>340416.25</v>
      </c>
      <c r="J50" s="32">
        <v>368539.82</v>
      </c>
    </row>
    <row r="51" spans="1:10" ht="15" customHeight="1">
      <c r="A51" s="27">
        <v>12</v>
      </c>
      <c r="B51" s="28">
        <v>306</v>
      </c>
      <c r="C51" s="29" t="s">
        <v>88</v>
      </c>
      <c r="D51" s="30">
        <v>1600000</v>
      </c>
      <c r="E51" s="30">
        <v>1600000</v>
      </c>
      <c r="F51" s="31">
        <v>549791.41</v>
      </c>
      <c r="G51" s="31">
        <v>272160.99</v>
      </c>
      <c r="H51" s="31">
        <v>1160542.31</v>
      </c>
      <c r="I51" s="31">
        <v>699864.25</v>
      </c>
      <c r="J51" s="32">
        <v>439457.69</v>
      </c>
    </row>
    <row r="52" spans="1:10" ht="15" customHeight="1">
      <c r="A52" s="22">
        <v>13</v>
      </c>
      <c r="B52" s="23">
        <v>0</v>
      </c>
      <c r="C52" s="24" t="s">
        <v>46</v>
      </c>
      <c r="D52" s="25">
        <f aca="true" t="shared" si="9" ref="D52:J52">SUM(D53:D54)</f>
        <v>1128400</v>
      </c>
      <c r="E52" s="25">
        <f t="shared" si="9"/>
        <v>1489023.27</v>
      </c>
      <c r="F52" s="25">
        <f t="shared" si="9"/>
        <v>343222.33</v>
      </c>
      <c r="G52" s="25">
        <f t="shared" si="9"/>
        <v>251046.37</v>
      </c>
      <c r="H52" s="25">
        <f t="shared" si="9"/>
        <v>888755.7</v>
      </c>
      <c r="I52" s="25">
        <f t="shared" si="9"/>
        <v>676428.63</v>
      </c>
      <c r="J52" s="26">
        <f t="shared" si="9"/>
        <v>600267.57</v>
      </c>
    </row>
    <row r="53" spans="1:10" ht="15" customHeight="1">
      <c r="A53" s="27">
        <v>13</v>
      </c>
      <c r="B53" s="28">
        <v>391</v>
      </c>
      <c r="C53" s="29" t="s">
        <v>71</v>
      </c>
      <c r="D53" s="30">
        <v>5000</v>
      </c>
      <c r="E53" s="30">
        <v>5000</v>
      </c>
      <c r="F53" s="31">
        <v>0</v>
      </c>
      <c r="G53" s="31">
        <v>0</v>
      </c>
      <c r="H53" s="31">
        <v>1000</v>
      </c>
      <c r="I53" s="31">
        <v>1000</v>
      </c>
      <c r="J53" s="32">
        <v>4000</v>
      </c>
    </row>
    <row r="54" spans="1:10" ht="15" customHeight="1">
      <c r="A54" s="27">
        <v>13</v>
      </c>
      <c r="B54" s="28">
        <v>392</v>
      </c>
      <c r="C54" s="29" t="s">
        <v>47</v>
      </c>
      <c r="D54" s="30">
        <v>1123400</v>
      </c>
      <c r="E54" s="30">
        <v>1484023.27</v>
      </c>
      <c r="F54" s="31">
        <v>343222.33</v>
      </c>
      <c r="G54" s="31">
        <v>251046.37</v>
      </c>
      <c r="H54" s="31">
        <v>887755.7</v>
      </c>
      <c r="I54" s="31">
        <v>675428.63</v>
      </c>
      <c r="J54" s="32">
        <v>596267.57</v>
      </c>
    </row>
    <row r="55" spans="1:10" ht="15" customHeight="1">
      <c r="A55" s="22">
        <v>14</v>
      </c>
      <c r="B55" s="23">
        <v>0</v>
      </c>
      <c r="C55" s="24" t="s">
        <v>48</v>
      </c>
      <c r="D55" s="25">
        <f aca="true" t="shared" si="10" ref="D55:J55">SUM(D56:D56)</f>
        <v>35000</v>
      </c>
      <c r="E55" s="25">
        <f t="shared" si="10"/>
        <v>35000</v>
      </c>
      <c r="F55" s="25">
        <f t="shared" si="10"/>
        <v>1001.06</v>
      </c>
      <c r="G55" s="25">
        <f t="shared" si="10"/>
        <v>1164.89</v>
      </c>
      <c r="H55" s="25">
        <f t="shared" si="10"/>
        <v>4540.52</v>
      </c>
      <c r="I55" s="25">
        <f t="shared" si="10"/>
        <v>4034.59</v>
      </c>
      <c r="J55" s="26">
        <f t="shared" si="10"/>
        <v>30459.48</v>
      </c>
    </row>
    <row r="56" spans="1:10" ht="15" customHeight="1">
      <c r="A56" s="27">
        <v>14</v>
      </c>
      <c r="B56" s="28">
        <v>422</v>
      </c>
      <c r="C56" s="29" t="s">
        <v>49</v>
      </c>
      <c r="D56" s="30">
        <v>35000</v>
      </c>
      <c r="E56" s="30">
        <v>35000</v>
      </c>
      <c r="F56" s="31">
        <v>1001.06</v>
      </c>
      <c r="G56" s="31">
        <v>1164.89</v>
      </c>
      <c r="H56" s="31">
        <v>4540.52</v>
      </c>
      <c r="I56" s="31">
        <v>4034.59</v>
      </c>
      <c r="J56" s="32">
        <v>30459.48</v>
      </c>
    </row>
    <row r="57" spans="1:10" ht="15" customHeight="1">
      <c r="A57" s="22">
        <v>15</v>
      </c>
      <c r="B57" s="23">
        <v>0</v>
      </c>
      <c r="C57" s="24" t="s">
        <v>50</v>
      </c>
      <c r="D57" s="25">
        <f aca="true" t="shared" si="11" ref="D57:J57">SUM(D58:D60)</f>
        <v>24386850</v>
      </c>
      <c r="E57" s="25">
        <f t="shared" si="11"/>
        <v>31705482.39</v>
      </c>
      <c r="F57" s="25">
        <f t="shared" si="11"/>
        <v>7639932.220000001</v>
      </c>
      <c r="G57" s="25">
        <f t="shared" si="11"/>
        <v>4144286.2700000005</v>
      </c>
      <c r="H57" s="25">
        <f t="shared" si="11"/>
        <v>20021544.8</v>
      </c>
      <c r="I57" s="25">
        <f t="shared" si="11"/>
        <v>11067684.629999999</v>
      </c>
      <c r="J57" s="26">
        <f t="shared" si="11"/>
        <v>11683937.59</v>
      </c>
    </row>
    <row r="58" spans="1:10" ht="15" customHeight="1">
      <c r="A58" s="27">
        <v>15</v>
      </c>
      <c r="B58" s="28">
        <v>451</v>
      </c>
      <c r="C58" s="29" t="s">
        <v>51</v>
      </c>
      <c r="D58" s="30">
        <v>8502750</v>
      </c>
      <c r="E58" s="30">
        <v>14730995.89</v>
      </c>
      <c r="F58" s="31">
        <v>2854051.74</v>
      </c>
      <c r="G58" s="31">
        <v>2137778.47</v>
      </c>
      <c r="H58" s="31">
        <v>10846421.96</v>
      </c>
      <c r="I58" s="31">
        <v>5335376.12</v>
      </c>
      <c r="J58" s="32">
        <v>3884573.93</v>
      </c>
    </row>
    <row r="59" spans="1:10" ht="15" customHeight="1">
      <c r="A59" s="27">
        <v>15</v>
      </c>
      <c r="B59" s="28">
        <v>452</v>
      </c>
      <c r="C59" s="29" t="s">
        <v>52</v>
      </c>
      <c r="D59" s="30">
        <v>12912100</v>
      </c>
      <c r="E59" s="30">
        <v>12812486.5</v>
      </c>
      <c r="F59" s="31">
        <v>2279565.55</v>
      </c>
      <c r="G59" s="31">
        <v>2006507.8</v>
      </c>
      <c r="H59" s="31">
        <v>6668807.91</v>
      </c>
      <c r="I59" s="31">
        <v>5732308.51</v>
      </c>
      <c r="J59" s="32">
        <v>6143678.59</v>
      </c>
    </row>
    <row r="60" spans="1:10" ht="15" customHeight="1">
      <c r="A60" s="27">
        <v>15</v>
      </c>
      <c r="B60" s="28">
        <v>512</v>
      </c>
      <c r="C60" s="29" t="s">
        <v>56</v>
      </c>
      <c r="D60" s="30">
        <v>2972000</v>
      </c>
      <c r="E60" s="30">
        <v>4162000</v>
      </c>
      <c r="F60" s="31">
        <v>2506314.93</v>
      </c>
      <c r="G60" s="31">
        <v>0</v>
      </c>
      <c r="H60" s="31">
        <v>2506314.93</v>
      </c>
      <c r="I60" s="31">
        <v>0</v>
      </c>
      <c r="J60" s="32">
        <v>1655685.07</v>
      </c>
    </row>
    <row r="61" spans="1:10" ht="15" customHeight="1">
      <c r="A61" s="22">
        <v>16</v>
      </c>
      <c r="B61" s="23">
        <v>0</v>
      </c>
      <c r="C61" s="24" t="s">
        <v>53</v>
      </c>
      <c r="D61" s="25">
        <f aca="true" t="shared" si="12" ref="D61:J61">SUM(D62)</f>
        <v>7319145</v>
      </c>
      <c r="E61" s="25">
        <f t="shared" si="12"/>
        <v>8372721.89</v>
      </c>
      <c r="F61" s="25">
        <f t="shared" si="12"/>
        <v>67230.95</v>
      </c>
      <c r="G61" s="25">
        <f t="shared" si="12"/>
        <v>190733.22</v>
      </c>
      <c r="H61" s="25">
        <f t="shared" si="12"/>
        <v>775585.76</v>
      </c>
      <c r="I61" s="25">
        <f t="shared" si="12"/>
        <v>450787.88</v>
      </c>
      <c r="J61" s="26">
        <f t="shared" si="12"/>
        <v>7597136.13</v>
      </c>
    </row>
    <row r="62" spans="1:10" ht="15" customHeight="1">
      <c r="A62" s="27">
        <v>16</v>
      </c>
      <c r="B62" s="28">
        <v>482</v>
      </c>
      <c r="C62" s="29" t="s">
        <v>54</v>
      </c>
      <c r="D62" s="30">
        <v>7319145</v>
      </c>
      <c r="E62" s="30">
        <v>8372721.89</v>
      </c>
      <c r="F62" s="31">
        <v>67230.95</v>
      </c>
      <c r="G62" s="31">
        <v>190733.22</v>
      </c>
      <c r="H62" s="31">
        <v>775585.76</v>
      </c>
      <c r="I62" s="31">
        <v>450787.88</v>
      </c>
      <c r="J62" s="32">
        <v>7597136.13</v>
      </c>
    </row>
    <row r="63" spans="1:10" ht="15" customHeight="1">
      <c r="A63" s="22">
        <v>17</v>
      </c>
      <c r="B63" s="23">
        <v>0</v>
      </c>
      <c r="C63" s="24" t="s">
        <v>55</v>
      </c>
      <c r="D63" s="25">
        <f aca="true" t="shared" si="13" ref="D63:J63">SUM(D64)</f>
        <v>19504900</v>
      </c>
      <c r="E63" s="25">
        <f t="shared" si="13"/>
        <v>18431428.87</v>
      </c>
      <c r="F63" s="25">
        <f t="shared" si="13"/>
        <v>1914738.28</v>
      </c>
      <c r="G63" s="25">
        <f t="shared" si="13"/>
        <v>2204270.18</v>
      </c>
      <c r="H63" s="25">
        <f t="shared" si="13"/>
        <v>8773330.75</v>
      </c>
      <c r="I63" s="25">
        <f t="shared" si="13"/>
        <v>5999022.44</v>
      </c>
      <c r="J63" s="26">
        <f t="shared" si="13"/>
        <v>9658098.12</v>
      </c>
    </row>
    <row r="64" spans="1:10" ht="15" customHeight="1">
      <c r="A64" s="27">
        <v>17</v>
      </c>
      <c r="B64" s="28">
        <v>512</v>
      </c>
      <c r="C64" s="29" t="s">
        <v>56</v>
      </c>
      <c r="D64" s="30">
        <v>19504900</v>
      </c>
      <c r="E64" s="30">
        <v>18431428.87</v>
      </c>
      <c r="F64" s="31">
        <v>1914738.28</v>
      </c>
      <c r="G64" s="31">
        <v>2204270.18</v>
      </c>
      <c r="H64" s="31">
        <v>8773330.75</v>
      </c>
      <c r="I64" s="31">
        <v>5999022.44</v>
      </c>
      <c r="J64" s="32">
        <v>9658098.12</v>
      </c>
    </row>
    <row r="65" spans="1:10" ht="15" customHeight="1">
      <c r="A65" s="22">
        <v>18</v>
      </c>
      <c r="B65" s="23">
        <v>0</v>
      </c>
      <c r="C65" s="24" t="s">
        <v>57</v>
      </c>
      <c r="D65" s="25">
        <f aca="true" t="shared" si="14" ref="D65:J65">SUM(D66)</f>
        <v>33500</v>
      </c>
      <c r="E65" s="25">
        <f t="shared" si="14"/>
        <v>33500</v>
      </c>
      <c r="F65" s="25">
        <f t="shared" si="14"/>
        <v>0</v>
      </c>
      <c r="G65" s="25">
        <f t="shared" si="14"/>
        <v>0</v>
      </c>
      <c r="H65" s="25">
        <f t="shared" si="14"/>
        <v>0</v>
      </c>
      <c r="I65" s="25">
        <f t="shared" si="14"/>
        <v>0</v>
      </c>
      <c r="J65" s="26">
        <f t="shared" si="14"/>
        <v>33500</v>
      </c>
    </row>
    <row r="66" spans="1:10" ht="15" customHeight="1">
      <c r="A66" s="27">
        <v>18</v>
      </c>
      <c r="B66" s="28">
        <v>451</v>
      </c>
      <c r="C66" s="29" t="s">
        <v>51</v>
      </c>
      <c r="D66" s="30">
        <v>33500</v>
      </c>
      <c r="E66" s="30">
        <v>33500</v>
      </c>
      <c r="F66" s="31">
        <v>0</v>
      </c>
      <c r="G66" s="31">
        <v>0</v>
      </c>
      <c r="H66" s="31">
        <v>0</v>
      </c>
      <c r="I66" s="31"/>
      <c r="J66" s="32">
        <v>33500</v>
      </c>
    </row>
    <row r="67" spans="1:10" ht="15" customHeight="1">
      <c r="A67" s="22">
        <v>20</v>
      </c>
      <c r="B67" s="23">
        <v>0</v>
      </c>
      <c r="C67" s="24" t="s">
        <v>58</v>
      </c>
      <c r="D67" s="25">
        <f aca="true" t="shared" si="15" ref="D67:J67">SUM(D68:D70)</f>
        <v>1201100</v>
      </c>
      <c r="E67" s="25">
        <f t="shared" si="15"/>
        <v>1508178.81</v>
      </c>
      <c r="F67" s="25">
        <f t="shared" si="15"/>
        <v>366600.48</v>
      </c>
      <c r="G67" s="25">
        <f t="shared" si="15"/>
        <v>338764.94999999995</v>
      </c>
      <c r="H67" s="25">
        <f t="shared" si="15"/>
        <v>1059740.72</v>
      </c>
      <c r="I67" s="25">
        <f t="shared" si="15"/>
        <v>870824.83</v>
      </c>
      <c r="J67" s="26">
        <f t="shared" si="15"/>
        <v>448438.09</v>
      </c>
    </row>
    <row r="68" spans="1:10" ht="15" customHeight="1">
      <c r="A68" s="27">
        <v>20</v>
      </c>
      <c r="B68" s="28">
        <v>601</v>
      </c>
      <c r="C68" s="29" t="s">
        <v>59</v>
      </c>
      <c r="D68" s="30">
        <v>40000</v>
      </c>
      <c r="E68" s="30">
        <v>40000</v>
      </c>
      <c r="F68" s="31">
        <v>10000</v>
      </c>
      <c r="G68" s="31">
        <v>10000</v>
      </c>
      <c r="H68" s="31">
        <v>20000</v>
      </c>
      <c r="I68" s="31">
        <v>20000</v>
      </c>
      <c r="J68" s="32">
        <v>20000</v>
      </c>
    </row>
    <row r="69" spans="1:10" ht="15" customHeight="1">
      <c r="A69" s="27">
        <v>20</v>
      </c>
      <c r="B69" s="28">
        <v>605</v>
      </c>
      <c r="C69" s="29" t="s">
        <v>60</v>
      </c>
      <c r="D69" s="30">
        <v>463300</v>
      </c>
      <c r="E69" s="30">
        <v>618652.48</v>
      </c>
      <c r="F69" s="31">
        <v>129984.27</v>
      </c>
      <c r="G69" s="31">
        <v>124112.15</v>
      </c>
      <c r="H69" s="31">
        <v>336646.84</v>
      </c>
      <c r="I69" s="31">
        <v>309694.36</v>
      </c>
      <c r="J69" s="32">
        <v>282005.64</v>
      </c>
    </row>
    <row r="70" spans="1:10" ht="15" customHeight="1">
      <c r="A70" s="27">
        <v>20</v>
      </c>
      <c r="B70" s="28">
        <v>606</v>
      </c>
      <c r="C70" s="29" t="s">
        <v>89</v>
      </c>
      <c r="D70" s="30">
        <v>697800</v>
      </c>
      <c r="E70" s="30">
        <v>849526.33</v>
      </c>
      <c r="F70" s="31">
        <v>226616.21</v>
      </c>
      <c r="G70" s="31">
        <v>204652.8</v>
      </c>
      <c r="H70" s="31">
        <v>703093.88</v>
      </c>
      <c r="I70" s="31">
        <v>541130.47</v>
      </c>
      <c r="J70" s="32">
        <v>146432.45</v>
      </c>
    </row>
    <row r="71" spans="1:10" ht="15" customHeight="1">
      <c r="A71" s="22">
        <v>22</v>
      </c>
      <c r="B71" s="23">
        <v>0</v>
      </c>
      <c r="C71" s="24" t="s">
        <v>90</v>
      </c>
      <c r="D71" s="25">
        <f>D72</f>
        <v>1100000</v>
      </c>
      <c r="E71" s="25">
        <f aca="true" t="shared" si="16" ref="E71:J71">E72</f>
        <v>1100000</v>
      </c>
      <c r="F71" s="25">
        <f t="shared" si="16"/>
        <v>0</v>
      </c>
      <c r="G71" s="25">
        <f t="shared" si="16"/>
        <v>166000</v>
      </c>
      <c r="H71" s="25">
        <f t="shared" si="16"/>
        <v>1000000</v>
      </c>
      <c r="I71" s="25">
        <f t="shared" si="16"/>
        <v>415000</v>
      </c>
      <c r="J71" s="26">
        <f t="shared" si="16"/>
        <v>100000</v>
      </c>
    </row>
    <row r="72" spans="1:10" ht="15" customHeight="1">
      <c r="A72" s="27">
        <v>22</v>
      </c>
      <c r="B72" s="28">
        <v>661</v>
      </c>
      <c r="C72" s="29" t="s">
        <v>91</v>
      </c>
      <c r="D72" s="30">
        <v>1100000</v>
      </c>
      <c r="E72" s="30">
        <v>1100000</v>
      </c>
      <c r="F72" s="31">
        <v>0</v>
      </c>
      <c r="G72" s="31">
        <v>166000</v>
      </c>
      <c r="H72" s="31">
        <v>1000000</v>
      </c>
      <c r="I72" s="31">
        <v>415000</v>
      </c>
      <c r="J72" s="32">
        <v>100000</v>
      </c>
    </row>
    <row r="73" spans="1:10" ht="15" customHeight="1">
      <c r="A73" s="22">
        <v>23</v>
      </c>
      <c r="B73" s="23">
        <v>0</v>
      </c>
      <c r="C73" s="24" t="s">
        <v>61</v>
      </c>
      <c r="D73" s="25">
        <f>SUM(D74:D76)</f>
        <v>4983000</v>
      </c>
      <c r="E73" s="25">
        <f aca="true" t="shared" si="17" ref="E73:J73">SUM(E74:E76)</f>
        <v>5223900.4</v>
      </c>
      <c r="F73" s="25">
        <f t="shared" si="17"/>
        <v>190601.19</v>
      </c>
      <c r="G73" s="25">
        <f t="shared" si="17"/>
        <v>220292.97</v>
      </c>
      <c r="H73" s="25">
        <f t="shared" si="17"/>
        <v>1749344.53</v>
      </c>
      <c r="I73" s="25">
        <f t="shared" si="17"/>
        <v>1401573.77</v>
      </c>
      <c r="J73" s="26">
        <f t="shared" si="17"/>
        <v>3474555.87</v>
      </c>
    </row>
    <row r="74" spans="1:10" ht="15" customHeight="1">
      <c r="A74" s="27">
        <v>23</v>
      </c>
      <c r="B74" s="28">
        <v>691</v>
      </c>
      <c r="C74" s="29" t="s">
        <v>62</v>
      </c>
      <c r="D74" s="30">
        <v>126000</v>
      </c>
      <c r="E74" s="30">
        <v>126000</v>
      </c>
      <c r="F74" s="31">
        <v>0</v>
      </c>
      <c r="G74" s="31">
        <v>0</v>
      </c>
      <c r="H74" s="31">
        <v>0</v>
      </c>
      <c r="I74" s="31">
        <v>0</v>
      </c>
      <c r="J74" s="32">
        <v>126000</v>
      </c>
    </row>
    <row r="75" spans="1:10" ht="15" customHeight="1">
      <c r="A75" s="27">
        <v>23</v>
      </c>
      <c r="B75" s="28">
        <v>695</v>
      </c>
      <c r="C75" s="29" t="s">
        <v>63</v>
      </c>
      <c r="D75" s="30">
        <v>4855000</v>
      </c>
      <c r="E75" s="30">
        <v>5095900.4</v>
      </c>
      <c r="F75" s="31">
        <v>190601.19</v>
      </c>
      <c r="G75" s="31">
        <v>220292.97</v>
      </c>
      <c r="H75" s="31">
        <v>1749344.53</v>
      </c>
      <c r="I75" s="31">
        <v>1401573.77</v>
      </c>
      <c r="J75" s="32">
        <v>3346555.87</v>
      </c>
    </row>
    <row r="76" spans="1:10" ht="15" customHeight="1">
      <c r="A76" s="27">
        <v>23</v>
      </c>
      <c r="B76" s="28">
        <v>452</v>
      </c>
      <c r="C76" s="29" t="s">
        <v>52</v>
      </c>
      <c r="D76" s="30">
        <v>2000</v>
      </c>
      <c r="E76" s="30">
        <v>2000</v>
      </c>
      <c r="F76" s="31">
        <v>0</v>
      </c>
      <c r="G76" s="31">
        <v>0</v>
      </c>
      <c r="H76" s="31">
        <v>0</v>
      </c>
      <c r="I76" s="31">
        <v>0</v>
      </c>
      <c r="J76" s="32">
        <v>2000</v>
      </c>
    </row>
    <row r="77" spans="1:10" ht="15" customHeight="1">
      <c r="A77" s="22">
        <v>27</v>
      </c>
      <c r="B77" s="23">
        <v>0</v>
      </c>
      <c r="C77" s="24" t="s">
        <v>64</v>
      </c>
      <c r="D77" s="25">
        <f aca="true" t="shared" si="18" ref="D77:J77">SUM(D78:D79)</f>
        <v>2240800</v>
      </c>
      <c r="E77" s="25">
        <f t="shared" si="18"/>
        <v>2533760</v>
      </c>
      <c r="F77" s="25">
        <f t="shared" si="18"/>
        <v>392564.52</v>
      </c>
      <c r="G77" s="25">
        <f t="shared" si="18"/>
        <v>335289.74</v>
      </c>
      <c r="H77" s="25">
        <f t="shared" si="18"/>
        <v>984277.97</v>
      </c>
      <c r="I77" s="25">
        <f t="shared" si="18"/>
        <v>868040.07</v>
      </c>
      <c r="J77" s="26">
        <f t="shared" si="18"/>
        <v>1549482.03</v>
      </c>
    </row>
    <row r="78" spans="1:10" ht="15" customHeight="1">
      <c r="A78" s="27">
        <v>27</v>
      </c>
      <c r="B78" s="28">
        <v>812</v>
      </c>
      <c r="C78" s="29" t="s">
        <v>65</v>
      </c>
      <c r="D78" s="30">
        <v>2239800</v>
      </c>
      <c r="E78" s="30">
        <v>2532760</v>
      </c>
      <c r="F78" s="31">
        <v>392564.52</v>
      </c>
      <c r="G78" s="31">
        <v>335289.74</v>
      </c>
      <c r="H78" s="31">
        <v>984277.97</v>
      </c>
      <c r="I78" s="31">
        <v>868040.07</v>
      </c>
      <c r="J78" s="32">
        <v>1548482.03</v>
      </c>
    </row>
    <row r="79" spans="1:10" ht="15" customHeight="1">
      <c r="A79" s="27">
        <v>27</v>
      </c>
      <c r="B79" s="28">
        <v>813</v>
      </c>
      <c r="C79" s="29" t="s">
        <v>66</v>
      </c>
      <c r="D79" s="30">
        <v>1000</v>
      </c>
      <c r="E79" s="30">
        <v>1000</v>
      </c>
      <c r="F79" s="31">
        <v>0</v>
      </c>
      <c r="G79" s="31">
        <v>0</v>
      </c>
      <c r="H79" s="31">
        <v>0</v>
      </c>
      <c r="I79" s="31">
        <v>0</v>
      </c>
      <c r="J79" s="32">
        <v>1000</v>
      </c>
    </row>
    <row r="80" spans="1:10" ht="15" customHeight="1">
      <c r="A80" s="22">
        <v>28</v>
      </c>
      <c r="B80" s="23">
        <v>0</v>
      </c>
      <c r="C80" s="24" t="s">
        <v>67</v>
      </c>
      <c r="D80" s="25">
        <f aca="true" t="shared" si="19" ref="D80:J80">SUM(D81:D82)</f>
        <v>2000000</v>
      </c>
      <c r="E80" s="25">
        <f t="shared" si="19"/>
        <v>2000000</v>
      </c>
      <c r="F80" s="25">
        <f t="shared" si="19"/>
        <v>186940.88</v>
      </c>
      <c r="G80" s="25">
        <f t="shared" si="19"/>
        <v>233408.02</v>
      </c>
      <c r="H80" s="25">
        <f t="shared" si="19"/>
        <v>795613.76</v>
      </c>
      <c r="I80" s="25">
        <f t="shared" si="19"/>
        <v>710945.73</v>
      </c>
      <c r="J80" s="26">
        <f t="shared" si="19"/>
        <v>1204386.24</v>
      </c>
    </row>
    <row r="81" spans="1:10" ht="15" customHeight="1">
      <c r="A81" s="27">
        <v>28</v>
      </c>
      <c r="B81" s="28">
        <v>843</v>
      </c>
      <c r="C81" s="29" t="s">
        <v>68</v>
      </c>
      <c r="D81" s="30">
        <v>1990000</v>
      </c>
      <c r="E81" s="30">
        <v>1990000</v>
      </c>
      <c r="F81" s="31">
        <v>186940.88</v>
      </c>
      <c r="G81" s="31">
        <v>233408.02</v>
      </c>
      <c r="H81" s="31">
        <v>795613.76</v>
      </c>
      <c r="I81" s="31">
        <v>710945.73</v>
      </c>
      <c r="J81" s="32">
        <v>1194386.24</v>
      </c>
    </row>
    <row r="82" spans="1:10" ht="15" customHeight="1">
      <c r="A82" s="27">
        <v>28</v>
      </c>
      <c r="B82" s="28">
        <v>846</v>
      </c>
      <c r="C82" s="29" t="s">
        <v>69</v>
      </c>
      <c r="D82" s="30">
        <v>10000</v>
      </c>
      <c r="E82" s="30">
        <v>10000</v>
      </c>
      <c r="F82" s="31">
        <v>0</v>
      </c>
      <c r="G82" s="31">
        <v>0</v>
      </c>
      <c r="H82" s="31">
        <v>0</v>
      </c>
      <c r="I82" s="31">
        <v>0</v>
      </c>
      <c r="J82" s="32">
        <v>10000</v>
      </c>
    </row>
    <row r="83" spans="1:10" ht="15" customHeight="1" thickBot="1">
      <c r="A83" s="33"/>
      <c r="B83" s="34"/>
      <c r="C83" s="35" t="s">
        <v>70</v>
      </c>
      <c r="D83" s="36">
        <f>D9+D13+D16+D25+D28+D33+D35+D42+D44+D52+D55+D57+D61+D63+D65+D67+D71+D73+D77+D80</f>
        <v>166349400</v>
      </c>
      <c r="E83" s="36">
        <f aca="true" t="shared" si="20" ref="E83:J83">E9+E13+E16+E25+E28+E33+E35+E42+E44+E52+E55+E57+E61+E63+E65+E67+E71+E73+E77+E80</f>
        <v>180208039.19</v>
      </c>
      <c r="F83" s="36">
        <f t="shared" si="20"/>
        <v>27436239.99</v>
      </c>
      <c r="G83" s="36">
        <f t="shared" si="20"/>
        <v>25873141.209999997</v>
      </c>
      <c r="H83" s="36">
        <f t="shared" si="20"/>
        <v>96015136.48000002</v>
      </c>
      <c r="I83" s="36">
        <f t="shared" si="20"/>
        <v>69700524.32000001</v>
      </c>
      <c r="J83" s="37">
        <f t="shared" si="20"/>
        <v>84192902.71000001</v>
      </c>
    </row>
    <row r="84" ht="13.5" thickTop="1"/>
    <row r="85" spans="1:10" ht="12.75">
      <c r="A85" s="4" t="s">
        <v>76</v>
      </c>
      <c r="B85" s="4"/>
      <c r="C85" s="4"/>
      <c r="D85" s="4"/>
      <c r="E85" s="4" t="s">
        <v>78</v>
      </c>
      <c r="F85" s="4"/>
      <c r="G85" s="4"/>
      <c r="H85" s="4" t="s">
        <v>80</v>
      </c>
      <c r="I85" s="4"/>
      <c r="J85" s="4"/>
    </row>
    <row r="86" spans="1:10" ht="12.75">
      <c r="A86" s="4" t="s">
        <v>77</v>
      </c>
      <c r="B86" s="4"/>
      <c r="C86" s="4"/>
      <c r="D86" s="4"/>
      <c r="E86" s="4" t="s">
        <v>79</v>
      </c>
      <c r="F86" s="4"/>
      <c r="G86" s="4"/>
      <c r="H86" s="4" t="s">
        <v>81</v>
      </c>
      <c r="I86" s="4"/>
      <c r="J86" s="4"/>
    </row>
    <row r="87" spans="8:10" ht="12.75">
      <c r="H87" s="4" t="s">
        <v>82</v>
      </c>
      <c r="I87" s="4"/>
      <c r="J87" s="4"/>
    </row>
    <row r="91" spans="4:10" ht="12.75">
      <c r="D91" s="2"/>
      <c r="E91" s="2"/>
      <c r="F91" s="2"/>
      <c r="G91" s="2"/>
      <c r="H91" s="2"/>
      <c r="I91" s="2"/>
      <c r="J91" s="2"/>
    </row>
    <row r="94" spans="4:10" ht="12.75">
      <c r="D94" s="3"/>
      <c r="E94" s="3"/>
      <c r="F94" s="3"/>
      <c r="G94" s="3"/>
      <c r="H94" s="3"/>
      <c r="I94" s="3"/>
      <c r="J94" s="3"/>
    </row>
  </sheetData>
  <sheetProtection/>
  <mergeCells count="16">
    <mergeCell ref="H87:J87"/>
    <mergeCell ref="D7:E7"/>
    <mergeCell ref="F7:G7"/>
    <mergeCell ref="A1:J1"/>
    <mergeCell ref="A2:J2"/>
    <mergeCell ref="A3:J3"/>
    <mergeCell ref="H7:J7"/>
    <mergeCell ref="A7:A8"/>
    <mergeCell ref="B7:B8"/>
    <mergeCell ref="A6:J6"/>
    <mergeCell ref="H85:J85"/>
    <mergeCell ref="A86:D86"/>
    <mergeCell ref="E86:G86"/>
    <mergeCell ref="H86:J86"/>
    <mergeCell ref="A85:D85"/>
    <mergeCell ref="E85:G8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2013-12-03T10:32:00Z</dcterms:modified>
  <cp:category/>
  <cp:version/>
  <cp:contentType/>
  <cp:contentStatus/>
</cp:coreProperties>
</file>