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Bim. 2007" sheetId="1" r:id="rId1"/>
  </sheets>
  <definedNames>
    <definedName name="_xlnm.Print_Area" localSheetId="0">'3º Bim. 2007'!$A$1:$P$31</definedName>
  </definedNames>
  <calcPr fullCalcOnLoad="1"/>
</workbook>
</file>

<file path=xl/sharedStrings.xml><?xml version="1.0" encoding="utf-8"?>
<sst xmlns="http://schemas.openxmlformats.org/spreadsheetml/2006/main" count="45" uniqueCount="43">
  <si>
    <t>Secretário de Planejamento e Finanças</t>
  </si>
  <si>
    <t>Rita de Cásia G. e Martins</t>
  </si>
  <si>
    <t>Previsão atualizadada Exercício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</si>
  <si>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</si>
  <si>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</si>
  <si>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</si>
  <si>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</si>
  <si>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</si>
  <si>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</si>
  <si>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</si>
  <si>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</si>
  <si>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</si>
  <si>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</si>
  <si>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</si>
  <si>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</si>
  <si>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</si>
  <si>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</si>
  <si>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</si>
  <si>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</si>
  <si>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</si>
  <si>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</si>
  <si>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</si>
  <si>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</si>
  <si>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</si>
  <si>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</si>
  <si>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</si>
  <si>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</si>
  <si>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</si>
  <si>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 xml:space="preserve">    FUNDEF </t>
  </si>
  <si>
    <t>Apuração Bimestre Anterior</t>
  </si>
  <si>
    <t xml:space="preserve">    Receitas Transf. Intrag. Adm. Dir/Ind.e Fund.</t>
  </si>
  <si>
    <t>FEVEREIRO</t>
  </si>
  <si>
    <t>ABRIL</t>
  </si>
  <si>
    <t>AGOSTO</t>
  </si>
  <si>
    <t>OUTUBRO</t>
  </si>
  <si>
    <t>Roberto Rolli</t>
  </si>
  <si>
    <t>MUNICÍPIO DE ATIBAIA</t>
  </si>
  <si>
    <t>CRC SP 173.493</t>
  </si>
  <si>
    <t>José Roberto Trícoli</t>
  </si>
  <si>
    <t>Diretora de Finanças</t>
  </si>
  <si>
    <t>3º BIMESTRE DE 2007</t>
  </si>
  <si>
    <t>DEZEMBRO</t>
  </si>
  <si>
    <t>MÊS DE REF:    JUNHO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</si>
</sst>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0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7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left" vertical="center" indent="1"/>
      <protection hidden="1"/>
    </xf>
    <xf numFmtId="0" fontId="28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24" fillId="24" borderId="10" xfId="49" applyFont="1" applyFill="1" applyBorder="1" applyAlignment="1" applyProtection="1">
      <alignment horizontal="center" vertical="center" wrapText="1"/>
      <protection hidden="1"/>
    </xf>
    <xf numFmtId="0" fontId="24" fillId="24" borderId="11" xfId="49" applyFont="1" applyFill="1" applyBorder="1" applyAlignment="1" applyProtection="1">
      <alignment horizontal="center" vertical="center" wrapText="1"/>
      <protection hidden="1"/>
    </xf>
    <xf numFmtId="0" fontId="24" fillId="24" borderId="12" xfId="49" applyFont="1" applyFill="1" applyBorder="1" applyAlignment="1" applyProtection="1">
      <alignment horizontal="center" vertical="center" wrapText="1"/>
      <protection hidden="1"/>
    </xf>
    <xf numFmtId="0" fontId="24" fillId="24" borderId="13" xfId="49" applyFont="1" applyFill="1" applyBorder="1" applyAlignment="1" applyProtection="1">
      <alignment horizontal="center" vertical="center" wrapText="1"/>
      <protection hidden="1"/>
    </xf>
    <xf numFmtId="0" fontId="24" fillId="24" borderId="14" xfId="49" applyFont="1" applyFill="1" applyBorder="1" applyAlignment="1" applyProtection="1">
      <alignment horizontal="center" vertical="center" wrapText="1"/>
      <protection hidden="1"/>
    </xf>
    <xf numFmtId="0" fontId="24" fillId="24" borderId="15" xfId="49" applyFont="1" applyFill="1" applyBorder="1" applyAlignment="1" applyProtection="1">
      <alignment horizontal="center" vertical="center" wrapText="1"/>
      <protection hidden="1"/>
    </xf>
    <xf numFmtId="0" fontId="23" fillId="0" borderId="13" xfId="49" applyFont="1" applyBorder="1" applyAlignment="1" applyProtection="1">
      <alignment horizontal="left" vertical="center" indent="1"/>
      <protection hidden="1"/>
    </xf>
    <xf numFmtId="43" fontId="23" fillId="0" borderId="14" xfId="53" applyFont="1" applyBorder="1" applyAlignment="1" applyProtection="1">
      <alignment vertical="center"/>
      <protection locked="0"/>
    </xf>
    <xf numFmtId="43" fontId="23" fillId="0" borderId="14" xfId="53" applyFont="1" applyBorder="1" applyAlignment="1" applyProtection="1">
      <alignment vertical="center"/>
      <protection hidden="1"/>
    </xf>
    <xf numFmtId="43" fontId="23" fillId="0" borderId="15" xfId="53" applyFont="1" applyFill="1" applyBorder="1" applyAlignment="1" applyProtection="1">
      <alignment vertical="center"/>
      <protection locked="0"/>
    </xf>
    <xf numFmtId="43" fontId="23" fillId="0" borderId="15" xfId="53" applyFont="1" applyBorder="1" applyAlignment="1" applyProtection="1">
      <alignment vertical="center"/>
      <protection hidden="1"/>
    </xf>
    <xf numFmtId="0" fontId="22" fillId="23" borderId="13" xfId="49" applyFont="1" applyFill="1" applyBorder="1" applyAlignment="1" applyProtection="1">
      <alignment horizontal="center" vertical="center"/>
      <protection hidden="1"/>
    </xf>
    <xf numFmtId="43" fontId="22" fillId="23" borderId="14" xfId="53" applyFont="1" applyFill="1" applyBorder="1" applyAlignment="1" applyProtection="1">
      <alignment vertical="center"/>
      <protection hidden="1"/>
    </xf>
    <xf numFmtId="43" fontId="22" fillId="23" borderId="15" xfId="53" applyFont="1" applyFill="1" applyBorder="1" applyAlignment="1" applyProtection="1">
      <alignment vertical="center"/>
      <protection hidden="1"/>
    </xf>
    <xf numFmtId="0" fontId="22" fillId="0" borderId="13" xfId="49" applyFont="1" applyBorder="1" applyAlignment="1" applyProtection="1">
      <alignment horizontal="left" vertical="center" indent="1"/>
      <protection hidden="1"/>
    </xf>
    <xf numFmtId="43" fontId="23" fillId="0" borderId="15" xfId="53" applyFont="1" applyFill="1" applyBorder="1" applyAlignment="1" applyProtection="1">
      <alignment vertical="center"/>
      <protection hidden="1"/>
    </xf>
    <xf numFmtId="43" fontId="23" fillId="0" borderId="14" xfId="53" applyFont="1" applyBorder="1" applyAlignment="1" applyProtection="1">
      <alignment vertical="center"/>
      <protection hidden="1" locked="0"/>
    </xf>
    <xf numFmtId="0" fontId="23" fillId="0" borderId="13" xfId="49" applyFont="1" applyBorder="1" applyAlignment="1" applyProtection="1">
      <alignment horizontal="left" vertical="center" indent="1"/>
      <protection locked="0"/>
    </xf>
    <xf numFmtId="0" fontId="23" fillId="0" borderId="13" xfId="49" applyFont="1" applyBorder="1" applyAlignment="1" applyProtection="1">
      <alignment vertical="center"/>
      <protection locked="0"/>
    </xf>
    <xf numFmtId="0" fontId="22" fillId="23" borderId="16" xfId="49" applyFont="1" applyFill="1" applyBorder="1" applyAlignment="1" applyProtection="1">
      <alignment horizontal="center" vertical="center"/>
      <protection hidden="1"/>
    </xf>
    <xf numFmtId="43" fontId="22" fillId="23" borderId="17" xfId="53" applyFont="1" applyFill="1" applyBorder="1" applyAlignment="1" applyProtection="1">
      <alignment vertical="center"/>
      <protection hidden="1"/>
    </xf>
    <xf numFmtId="43" fontId="22" fillId="23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tabSelected="1" zoomScalePageLayoutView="0" workbookViewId="0" topLeftCell="A1">
      <selection activeCell="G29" sqref="G29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.75">
      <c r="A2" s="6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>
      <c r="A3" s="6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75">
      <c r="A4" s="7" t="s">
        <v>36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75">
      <c r="A5" s="7" t="s">
        <v>40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9" t="s">
        <v>9</v>
      </c>
      <c r="P6" s="9"/>
    </row>
    <row r="7" spans="1:16" ht="19.5" customHeight="1" thickTop="1">
      <c r="A7" s="10" t="s">
        <v>16</v>
      </c>
      <c r="B7" s="11" t="s">
        <v>6</v>
      </c>
      <c r="C7" s="11" t="s">
        <v>33</v>
      </c>
      <c r="D7" s="11" t="s">
        <v>7</v>
      </c>
      <c r="E7" s="11" t="s">
        <v>34</v>
      </c>
      <c r="F7" s="11" t="s">
        <v>8</v>
      </c>
      <c r="G7" s="11" t="s">
        <v>41</v>
      </c>
      <c r="H7" s="11" t="s">
        <v>3</v>
      </c>
      <c r="I7" s="11" t="s">
        <v>31</v>
      </c>
      <c r="J7" s="11" t="s">
        <v>4</v>
      </c>
      <c r="K7" s="11" t="s">
        <v>32</v>
      </c>
      <c r="L7" s="11" t="s">
        <v>5</v>
      </c>
      <c r="M7" s="11" t="s">
        <v>42</v>
      </c>
      <c r="N7" s="11" t="s">
        <v>10</v>
      </c>
      <c r="O7" s="11" t="s">
        <v>29</v>
      </c>
      <c r="P7" s="12" t="s">
        <v>2</v>
      </c>
    </row>
    <row r="8" spans="1:16" ht="19.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</row>
    <row r="9" spans="1:16" ht="19.5" customHeight="1">
      <c r="A9" s="16" t="s">
        <v>17</v>
      </c>
      <c r="B9" s="17">
        <v>10759052.46</v>
      </c>
      <c r="C9" s="17">
        <v>9710307.9</v>
      </c>
      <c r="D9" s="17">
        <v>9817524.25</v>
      </c>
      <c r="E9" s="17">
        <v>10107201.04</v>
      </c>
      <c r="F9" s="17">
        <v>11405028.14</v>
      </c>
      <c r="G9" s="17">
        <v>11277125.99</v>
      </c>
      <c r="H9" s="17">
        <v>14175466.35</v>
      </c>
      <c r="I9" s="17">
        <v>12149782.41</v>
      </c>
      <c r="J9" s="17">
        <v>18602605.17</v>
      </c>
      <c r="K9" s="17">
        <v>14780649.07</v>
      </c>
      <c r="L9" s="17">
        <v>12404505.1</v>
      </c>
      <c r="M9" s="17">
        <v>14073565.06</v>
      </c>
      <c r="N9" s="18">
        <f>SUM(B9:M9)</f>
        <v>149262812.94</v>
      </c>
      <c r="O9" s="17">
        <v>143488302.05</v>
      </c>
      <c r="P9" s="19">
        <v>135009200</v>
      </c>
    </row>
    <row r="10" spans="1:16" ht="19.5" customHeight="1">
      <c r="A10" s="16" t="s">
        <v>18</v>
      </c>
      <c r="B10" s="18">
        <f aca="true" t="shared" si="0" ref="B10:P10">B11</f>
        <v>1654923.9</v>
      </c>
      <c r="C10" s="18">
        <f t="shared" si="0"/>
        <v>1715482.06</v>
      </c>
      <c r="D10" s="18">
        <f t="shared" si="0"/>
        <v>1473503.72</v>
      </c>
      <c r="E10" s="18">
        <f t="shared" si="0"/>
        <v>1664559.25</v>
      </c>
      <c r="F10" s="18">
        <f t="shared" si="0"/>
        <v>1628662.82</v>
      </c>
      <c r="G10" s="18">
        <f t="shared" si="0"/>
        <v>1642408.84</v>
      </c>
      <c r="H10" s="18">
        <f t="shared" si="0"/>
        <v>1810996.47</v>
      </c>
      <c r="I10" s="18">
        <f t="shared" si="0"/>
        <v>1482317.82</v>
      </c>
      <c r="J10" s="18">
        <f t="shared" si="0"/>
        <v>1781129.06</v>
      </c>
      <c r="K10" s="18">
        <f t="shared" si="0"/>
        <v>1591114.65</v>
      </c>
      <c r="L10" s="18">
        <f t="shared" si="0"/>
        <v>1941336.93</v>
      </c>
      <c r="M10" s="18">
        <f t="shared" si="0"/>
        <v>1574259.26</v>
      </c>
      <c r="N10" s="18">
        <f t="shared" si="0"/>
        <v>19960694.780000005</v>
      </c>
      <c r="O10" s="18">
        <f t="shared" si="0"/>
        <v>19482629.93</v>
      </c>
      <c r="P10" s="20">
        <f t="shared" si="0"/>
        <v>21200000</v>
      </c>
    </row>
    <row r="11" spans="1:16" ht="19.5" customHeight="1">
      <c r="A11" s="16" t="s">
        <v>20</v>
      </c>
      <c r="B11" s="17">
        <v>1654923.9</v>
      </c>
      <c r="C11" s="17">
        <v>1715482.06</v>
      </c>
      <c r="D11" s="17">
        <v>1473503.72</v>
      </c>
      <c r="E11" s="17">
        <v>1664559.25</v>
      </c>
      <c r="F11" s="17">
        <v>1628662.82</v>
      </c>
      <c r="G11" s="17">
        <v>1642408.84</v>
      </c>
      <c r="H11" s="17">
        <v>1810996.47</v>
      </c>
      <c r="I11" s="17">
        <v>1482317.82</v>
      </c>
      <c r="J11" s="17">
        <v>1781129.06</v>
      </c>
      <c r="K11" s="17">
        <v>1591114.65</v>
      </c>
      <c r="L11" s="17">
        <v>1941336.93</v>
      </c>
      <c r="M11" s="17">
        <v>1574259.26</v>
      </c>
      <c r="N11" s="18">
        <f>SUM(B11:M11)</f>
        <v>19960694.780000005</v>
      </c>
      <c r="O11" s="17">
        <v>19482629.93</v>
      </c>
      <c r="P11" s="19">
        <v>21200000</v>
      </c>
    </row>
    <row r="12" spans="1:16" ht="19.5" customHeight="1">
      <c r="A12" s="16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>
        <v>0</v>
      </c>
      <c r="O12" s="17"/>
      <c r="P12" s="19"/>
    </row>
    <row r="13" spans="1:16" ht="19.5" customHeight="1">
      <c r="A13" s="16" t="s">
        <v>22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v>0</v>
      </c>
      <c r="O13" s="17"/>
      <c r="P13" s="19"/>
    </row>
    <row r="14" spans="1:16" ht="19.5" customHeight="1">
      <c r="A14" s="21" t="s">
        <v>23</v>
      </c>
      <c r="B14" s="22">
        <f aca="true" t="shared" si="1" ref="B14:P14">SUM(B9+B10)</f>
        <v>12413976.360000001</v>
      </c>
      <c r="C14" s="22">
        <f t="shared" si="1"/>
        <v>11425789.96</v>
      </c>
      <c r="D14" s="22">
        <f t="shared" si="1"/>
        <v>11291027.97</v>
      </c>
      <c r="E14" s="22">
        <f t="shared" si="1"/>
        <v>11771760.29</v>
      </c>
      <c r="F14" s="22">
        <f t="shared" si="1"/>
        <v>13033690.96</v>
      </c>
      <c r="G14" s="22">
        <f t="shared" si="1"/>
        <v>12919534.83</v>
      </c>
      <c r="H14" s="22">
        <f t="shared" si="1"/>
        <v>15986462.82</v>
      </c>
      <c r="I14" s="22">
        <f t="shared" si="1"/>
        <v>13632100.23</v>
      </c>
      <c r="J14" s="22">
        <f t="shared" si="1"/>
        <v>20383734.23</v>
      </c>
      <c r="K14" s="22">
        <f t="shared" si="1"/>
        <v>16371763.72</v>
      </c>
      <c r="L14" s="22">
        <f t="shared" si="1"/>
        <v>14345842.03</v>
      </c>
      <c r="M14" s="22">
        <f t="shared" si="1"/>
        <v>15647824.32</v>
      </c>
      <c r="N14" s="22">
        <f t="shared" si="1"/>
        <v>169223507.72</v>
      </c>
      <c r="O14" s="22">
        <f t="shared" si="1"/>
        <v>162970931.98000002</v>
      </c>
      <c r="P14" s="23">
        <f t="shared" si="1"/>
        <v>156209200</v>
      </c>
    </row>
    <row r="15" spans="1:16" ht="19.5" customHeight="1">
      <c r="A15" s="24" t="s">
        <v>19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5"/>
    </row>
    <row r="16" spans="1:16" ht="19.5" customHeight="1">
      <c r="A16" s="16" t="s">
        <v>30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17"/>
      <c r="P16" s="19"/>
    </row>
    <row r="17" spans="1:16" ht="19.5" customHeight="1">
      <c r="A17" s="16" t="s">
        <v>25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17"/>
      <c r="P17" s="19"/>
    </row>
    <row r="18" spans="1:16" ht="19.5" customHeight="1">
      <c r="A18" s="16" t="s">
        <v>26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17"/>
      <c r="P18" s="19"/>
    </row>
    <row r="19" spans="1:16" ht="19.5" customHeight="1">
      <c r="A19" s="16" t="s">
        <v>28</v>
      </c>
      <c r="B19" s="26">
        <v>505799.38</v>
      </c>
      <c r="C19" s="17">
        <v>528415.11</v>
      </c>
      <c r="D19" s="26">
        <v>508875.12</v>
      </c>
      <c r="E19" s="17">
        <v>565332.56</v>
      </c>
      <c r="F19" s="26">
        <v>626029.86</v>
      </c>
      <c r="G19" s="17">
        <v>618156.33</v>
      </c>
      <c r="H19" s="17">
        <v>627081.52</v>
      </c>
      <c r="I19" s="17">
        <v>572337.92</v>
      </c>
      <c r="J19" s="17">
        <v>668016.71</v>
      </c>
      <c r="K19" s="17">
        <v>587887.93</v>
      </c>
      <c r="L19" s="17">
        <v>798040.81</v>
      </c>
      <c r="M19" s="17">
        <v>708128.63</v>
      </c>
      <c r="N19" s="18">
        <f>SUM(B19:M19)</f>
        <v>7314101.88</v>
      </c>
      <c r="O19" s="17">
        <v>6942201.72</v>
      </c>
      <c r="P19" s="19">
        <v>6225200</v>
      </c>
    </row>
    <row r="20" spans="1:16" ht="19.5" customHeight="1">
      <c r="A20" s="16" t="s">
        <v>24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17"/>
      <c r="P20" s="19"/>
    </row>
    <row r="21" spans="1:16" ht="19.5" customHeight="1">
      <c r="A21" s="27" t="s">
        <v>27</v>
      </c>
      <c r="B21" s="17"/>
      <c r="C21" s="17"/>
      <c r="D21" s="17"/>
      <c r="E21" s="17"/>
      <c r="F21" s="17"/>
      <c r="G21" s="17"/>
      <c r="H21" s="17"/>
      <c r="I21" s="17"/>
      <c r="J21" s="26"/>
      <c r="K21" s="17"/>
      <c r="L21" s="26"/>
      <c r="M21" s="17"/>
      <c r="N21" s="18"/>
      <c r="O21" s="17"/>
      <c r="P21" s="19"/>
    </row>
    <row r="22" spans="1:16" ht="19.5" customHeight="1">
      <c r="A22" s="28" t="s">
        <v>14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17"/>
      <c r="P22" s="19"/>
    </row>
    <row r="23" spans="1:16" ht="19.5" customHeight="1">
      <c r="A23" s="21" t="s">
        <v>23</v>
      </c>
      <c r="B23" s="22">
        <f aca="true" t="shared" si="2" ref="B23:P23">SUM(B16:B22)</f>
        <v>505799.38</v>
      </c>
      <c r="C23" s="22">
        <f t="shared" si="2"/>
        <v>528415.11</v>
      </c>
      <c r="D23" s="22">
        <f t="shared" si="2"/>
        <v>508875.12</v>
      </c>
      <c r="E23" s="22">
        <f t="shared" si="2"/>
        <v>565332.56</v>
      </c>
      <c r="F23" s="22">
        <f t="shared" si="2"/>
        <v>626029.86</v>
      </c>
      <c r="G23" s="22">
        <f t="shared" si="2"/>
        <v>618156.33</v>
      </c>
      <c r="H23" s="22">
        <f t="shared" si="2"/>
        <v>627081.52</v>
      </c>
      <c r="I23" s="22">
        <f t="shared" si="2"/>
        <v>572337.92</v>
      </c>
      <c r="J23" s="22">
        <f t="shared" si="2"/>
        <v>668016.71</v>
      </c>
      <c r="K23" s="22">
        <f t="shared" si="2"/>
        <v>587887.93</v>
      </c>
      <c r="L23" s="22">
        <f t="shared" si="2"/>
        <v>798040.81</v>
      </c>
      <c r="M23" s="22">
        <f t="shared" si="2"/>
        <v>708128.63</v>
      </c>
      <c r="N23" s="22">
        <f t="shared" si="2"/>
        <v>7314101.88</v>
      </c>
      <c r="O23" s="22">
        <f t="shared" si="2"/>
        <v>6942201.72</v>
      </c>
      <c r="P23" s="23">
        <f t="shared" si="2"/>
        <v>6225200</v>
      </c>
    </row>
    <row r="24" spans="1:16" ht="19.5" customHeight="1" thickBot="1">
      <c r="A24" s="29" t="s">
        <v>12</v>
      </c>
      <c r="B24" s="30">
        <f aca="true" t="shared" si="3" ref="B24:P24">SUM(B14-B23)</f>
        <v>11908176.98</v>
      </c>
      <c r="C24" s="30">
        <f t="shared" si="3"/>
        <v>10897374.850000001</v>
      </c>
      <c r="D24" s="30">
        <f t="shared" si="3"/>
        <v>10782152.850000001</v>
      </c>
      <c r="E24" s="30">
        <f t="shared" si="3"/>
        <v>11206427.729999999</v>
      </c>
      <c r="F24" s="30">
        <f t="shared" si="3"/>
        <v>12407661.100000001</v>
      </c>
      <c r="G24" s="30">
        <f t="shared" si="3"/>
        <v>12301378.5</v>
      </c>
      <c r="H24" s="30">
        <f t="shared" si="3"/>
        <v>15359381.3</v>
      </c>
      <c r="I24" s="30">
        <f t="shared" si="3"/>
        <v>13059762.31</v>
      </c>
      <c r="J24" s="30">
        <f t="shared" si="3"/>
        <v>19715717.52</v>
      </c>
      <c r="K24" s="30">
        <f t="shared" si="3"/>
        <v>15783875.790000001</v>
      </c>
      <c r="L24" s="30">
        <f t="shared" si="3"/>
        <v>13547801.219999999</v>
      </c>
      <c r="M24" s="30">
        <f t="shared" si="3"/>
        <v>14939695.69</v>
      </c>
      <c r="N24" s="30">
        <f t="shared" si="3"/>
        <v>161909405.84</v>
      </c>
      <c r="O24" s="30">
        <f t="shared" si="3"/>
        <v>156028730.26000002</v>
      </c>
      <c r="P24" s="31">
        <f t="shared" si="3"/>
        <v>149984000</v>
      </c>
    </row>
    <row r="25" ht="13.5" thickTop="1"/>
    <row r="26" spans="1:16" ht="12.75">
      <c r="A26" s="4" t="s">
        <v>38</v>
      </c>
      <c r="B26" s="4"/>
      <c r="C26" s="4"/>
      <c r="N26" s="4"/>
      <c r="O26" s="4"/>
      <c r="P26" s="4"/>
    </row>
    <row r="27" spans="1:16" ht="12.75">
      <c r="A27" s="4" t="s">
        <v>11</v>
      </c>
      <c r="B27" s="4"/>
      <c r="C27" s="4"/>
      <c r="G27" s="4" t="s">
        <v>35</v>
      </c>
      <c r="H27" s="4"/>
      <c r="I27" s="4"/>
      <c r="J27" s="4"/>
      <c r="M27" s="4" t="s">
        <v>1</v>
      </c>
      <c r="N27" s="4"/>
      <c r="O27" s="4"/>
      <c r="P27" s="4"/>
    </row>
    <row r="28" spans="7:16" ht="12.75">
      <c r="G28" s="4" t="s">
        <v>0</v>
      </c>
      <c r="H28" s="4"/>
      <c r="I28" s="4"/>
      <c r="J28" s="4"/>
      <c r="M28" s="4" t="s">
        <v>39</v>
      </c>
      <c r="N28" s="4"/>
      <c r="O28" s="4"/>
      <c r="P28" s="4"/>
    </row>
    <row r="29" spans="13:16" ht="12.75">
      <c r="M29" s="4" t="s">
        <v>37</v>
      </c>
      <c r="N29" s="4"/>
      <c r="O29" s="4"/>
      <c r="P29" s="4"/>
    </row>
  </sheetData>
  <sheetProtection/>
  <mergeCells count="28">
    <mergeCell ref="M29:P29"/>
    <mergeCell ref="A26:C26"/>
    <mergeCell ref="A27:C27"/>
    <mergeCell ref="G27:J27"/>
    <mergeCell ref="M27:P27"/>
    <mergeCell ref="G28:J28"/>
    <mergeCell ref="M28:P28"/>
    <mergeCell ref="N26:P26"/>
    <mergeCell ref="D7:D8"/>
    <mergeCell ref="E7:E8"/>
    <mergeCell ref="P7:P8"/>
    <mergeCell ref="M7:M8"/>
    <mergeCell ref="F7:F8"/>
    <mergeCell ref="G7:G8"/>
    <mergeCell ref="J7:J8"/>
    <mergeCell ref="L7:L8"/>
    <mergeCell ref="H7:H8"/>
    <mergeCell ref="I7:I8"/>
    <mergeCell ref="A1:P1"/>
    <mergeCell ref="A2:P2"/>
    <mergeCell ref="A3:P3"/>
    <mergeCell ref="A7:A8"/>
    <mergeCell ref="B7:B8"/>
    <mergeCell ref="C7:C8"/>
    <mergeCell ref="N7:N8"/>
    <mergeCell ref="O7:O8"/>
    <mergeCell ref="O6:P6"/>
    <mergeCell ref="K7:K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2013-10-18T14:14:34Z</cp:lastPrinted>
  <dcterms:created xsi:type="dcterms:W3CDTF">2011-01-25T11:31:29Z</dcterms:created>
  <dcterms:modified xsi:type="dcterms:W3CDTF">2013-12-03T10:32:56Z</dcterms:modified>
  <cp:category/>
  <cp:version/>
  <cp:contentType/>
  <cp:contentStatus/>
</cp:coreProperties>
</file>