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º Bim. 2007" sheetId="1" r:id="rId1"/>
  </sheets>
  <definedNames>
    <definedName name="_xlnm.Print_Area" localSheetId="0">'1º Bim. 2007'!$A$1:$J$87</definedName>
  </definedNames>
  <calcPr fullCalcOnLoad="1"/>
</workbook>
</file>

<file path=xl/sharedStrings.xml><?xml version="1.0" encoding="utf-8"?>
<sst xmlns="http://schemas.openxmlformats.org/spreadsheetml/2006/main" count="101" uniqueCount="92">
  <si>
    <t>LEGISLATIVO</t>
  </si>
  <si>
    <t>Cód. Subf.</t>
  </si>
  <si>
    <t>Cód. Função</t>
  </si>
  <si>
    <t>JUDI CIÁRIA</t>
  </si>
  <si>
    <t>Ação Judicária</t>
  </si>
  <si>
    <t>Defesa Int.Públ.no Proc.Judiciário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</si>
  <si>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</si>
  <si>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</si>
  <si>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</si>
  <si>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</si>
  <si>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</si>
  <si>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</si>
  <si>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</si>
  <si>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</si>
  <si>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</si>
  <si>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</si>
  <si>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</si>
  <si>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</si>
  <si>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</si>
  <si>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</si>
  <si>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</si>
  <si>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</si>
  <si>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</si>
  <si>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</si>
  <si>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</si>
  <si>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</si>
  <si>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</si>
  <si>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</si>
  <si>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</si>
  <si>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</si>
  <si>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</si>
  <si>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</si>
  <si>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</si>
  <si>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</si>
  <si>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</si>
  <si>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</si>
  <si>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</si>
  <si>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</si>
  <si>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</si>
  <si>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</si>
  <si>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Proteção e Benefícios ao Trabalhador</t>
  </si>
  <si>
    <t>EDUCAÇÃO</t>
  </si>
  <si>
    <t>Ensino Fundamental</t>
  </si>
  <si>
    <t>Ensino Profissional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</si>
  <si>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</si>
  <si>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</si>
  <si>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</si>
  <si>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</si>
  <si>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</si>
  <si>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</si>
  <si>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</si>
  <si>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</si>
  <si>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</si>
  <si>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</si>
  <si>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</si>
  <si>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</si>
  <si>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</si>
  <si>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</si>
  <si>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AGRICULTURA</t>
  </si>
  <si>
    <t>Promoção da Produção Vegetal</t>
  </si>
  <si>
    <t>Abastecimento</t>
  </si>
  <si>
    <t>COMÉRCIO E SERVIÇOS</t>
  </si>
  <si>
    <t>Promoção Comercial</t>
  </si>
  <si>
    <t>Turismo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</si>
  <si>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</si>
  <si>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</si>
  <si>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</si>
  <si>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</si>
  <si>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</si>
  <si>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</si>
  <si>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</si>
  <si>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a empenhar</t>
  </si>
  <si>
    <t>Assist. ao Portador de Deficiência</t>
  </si>
  <si>
    <t>Assist. à Criança e ao Adolescente</t>
  </si>
  <si>
    <t>MUNICÍPIO DE ATIBAIA</t>
  </si>
  <si>
    <t>Prefeito Municipal</t>
  </si>
  <si>
    <t>Roberto Rolli</t>
  </si>
  <si>
    <t>Secret. Planej e Finanças</t>
  </si>
  <si>
    <t>Rita de Cássia G. e Martins</t>
  </si>
  <si>
    <t>Diretora de Finanças</t>
  </si>
  <si>
    <t>CRC SP 173.493</t>
  </si>
  <si>
    <t>1º BIMESTRE</t>
  </si>
  <si>
    <t>Planejamento e Orçamento</t>
  </si>
  <si>
    <t>Suporte Profilático e Terapêutico</t>
  </si>
  <si>
    <t>TRABALHO</t>
  </si>
  <si>
    <t>Extensão Rural</t>
  </si>
  <si>
    <t>INDÚSTRIA</t>
  </si>
  <si>
    <t>Promoção Industrial</t>
  </si>
  <si>
    <t>1º BIMESTRE DE 2007</t>
  </si>
  <si>
    <t>José Roberto Tricoli</t>
  </si>
  <si>
    <t>Patr. Histórico, Artist. e Arqueológico</t>
  </si>
  <si>
    <t>GESTÃO AMBIENTAL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</si>
</sst>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3" fontId="0" fillId="0" borderId="0" xfId="53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49" applyFont="1" applyBorder="1" applyAlignment="1" applyProtection="1">
      <alignment horizontal="right" vertical="center"/>
      <protection hidden="1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left" vertical="center" indent="1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  <xf numFmtId="0" fontId="25" fillId="24" borderId="10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2" xfId="49" applyFont="1" applyFill="1" applyBorder="1" applyAlignment="1" applyProtection="1">
      <alignment horizontal="center" vertical="center"/>
      <protection hidden="1"/>
    </xf>
    <xf numFmtId="0" fontId="25" fillId="24" borderId="13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/>
      <protection hidden="1"/>
    </xf>
    <xf numFmtId="0" fontId="25" fillId="24" borderId="15" xfId="49" applyFont="1" applyFill="1" applyBorder="1" applyAlignment="1" applyProtection="1">
      <alignment horizontal="center" vertical="center"/>
      <protection hidden="1"/>
    </xf>
    <xf numFmtId="1" fontId="21" fillId="23" borderId="13" xfId="49" applyNumberFormat="1" applyFont="1" applyFill="1" applyBorder="1" applyAlignment="1" applyProtection="1">
      <alignment horizontal="center" vertical="center"/>
      <protection hidden="1"/>
    </xf>
    <xf numFmtId="1" fontId="21" fillId="23" borderId="14" xfId="49" applyNumberFormat="1" applyFont="1" applyFill="1" applyBorder="1" applyAlignment="1" applyProtection="1">
      <alignment horizontal="center" vertical="center"/>
      <protection hidden="1"/>
    </xf>
    <xf numFmtId="1" fontId="22" fillId="23" borderId="14" xfId="49" applyNumberFormat="1" applyFont="1" applyFill="1" applyBorder="1" applyAlignment="1" applyProtection="1">
      <alignment horizontal="left" vertical="center"/>
      <protection hidden="1"/>
    </xf>
    <xf numFmtId="43" fontId="21" fillId="23" borderId="14" xfId="53" applyFont="1" applyFill="1" applyBorder="1" applyAlignment="1" applyProtection="1">
      <alignment horizontal="right" vertical="center"/>
      <protection hidden="1"/>
    </xf>
    <xf numFmtId="43" fontId="21" fillId="23" borderId="15" xfId="53" applyFont="1" applyFill="1" applyBorder="1" applyAlignment="1" applyProtection="1">
      <alignment horizontal="right" vertical="center"/>
      <protection hidden="1"/>
    </xf>
    <xf numFmtId="1" fontId="21" fillId="0" borderId="13" xfId="49" applyNumberFormat="1" applyFont="1" applyBorder="1" applyAlignment="1" applyProtection="1">
      <alignment horizontal="center" vertical="center"/>
      <protection hidden="1"/>
    </xf>
    <xf numFmtId="1" fontId="21" fillId="0" borderId="14" xfId="49" applyNumberFormat="1" applyFont="1" applyBorder="1" applyAlignment="1" applyProtection="1">
      <alignment horizontal="center" vertical="center"/>
      <protection hidden="1"/>
    </xf>
    <xf numFmtId="1" fontId="22" fillId="0" borderId="14" xfId="49" applyNumberFormat="1" applyFont="1" applyBorder="1" applyAlignment="1" applyProtection="1">
      <alignment horizontal="left" vertical="center"/>
      <protection hidden="1"/>
    </xf>
    <xf numFmtId="43" fontId="21" fillId="0" borderId="14" xfId="53" applyFont="1" applyBorder="1" applyAlignment="1" applyProtection="1">
      <alignment horizontal="right" vertical="center"/>
      <protection hidden="1"/>
    </xf>
    <xf numFmtId="43" fontId="21" fillId="0" borderId="14" xfId="53" applyFont="1" applyBorder="1" applyAlignment="1" applyProtection="1">
      <alignment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1" fontId="23" fillId="23" borderId="16" xfId="49" applyNumberFormat="1" applyFont="1" applyFill="1" applyBorder="1" applyAlignment="1" applyProtection="1">
      <alignment horizontal="center" vertical="center"/>
      <protection hidden="1"/>
    </xf>
    <xf numFmtId="1" fontId="23" fillId="23" borderId="17" xfId="49" applyNumberFormat="1" applyFont="1" applyFill="1" applyBorder="1" applyAlignment="1" applyProtection="1">
      <alignment horizontal="center" vertical="center"/>
      <protection hidden="1"/>
    </xf>
    <xf numFmtId="1" fontId="24" fillId="23" borderId="17" xfId="49" applyNumberFormat="1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horizontal="right" vertical="center"/>
      <protection hidden="1"/>
    </xf>
    <xf numFmtId="43" fontId="23" fillId="23" borderId="18" xfId="53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showGridLines="0" tabSelected="1" zoomScalePageLayoutView="0" workbookViewId="0" topLeftCell="A1">
      <selection activeCell="M28" sqref="M28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9" width="14.7109375" style="1" customWidth="1"/>
    <col min="10" max="10" width="15.57421875" style="1" bestFit="1" customWidth="1"/>
    <col min="11" max="16384" width="9.140625" style="1" customWidth="1"/>
  </cols>
  <sheetData>
    <row r="1" spans="1:10" ht="20.2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</row>
    <row r="3" spans="1:10" ht="18">
      <c r="A3" s="8" t="s">
        <v>7</v>
      </c>
      <c r="B3" s="8"/>
      <c r="C3" s="8"/>
      <c r="D3" s="8"/>
      <c r="E3" s="8"/>
      <c r="F3" s="8"/>
      <c r="G3" s="8"/>
      <c r="H3" s="8"/>
      <c r="I3" s="8"/>
      <c r="J3" s="8"/>
    </row>
    <row r="4" spans="1:10" ht="18">
      <c r="A4" s="9" t="s">
        <v>74</v>
      </c>
      <c r="B4" s="10"/>
      <c r="C4" s="10"/>
      <c r="D4" s="10"/>
      <c r="E4" s="11"/>
      <c r="F4" s="12"/>
      <c r="G4" s="12"/>
      <c r="H4" s="12"/>
      <c r="I4" s="12"/>
      <c r="J4" s="12"/>
    </row>
    <row r="5" spans="1:10" ht="18">
      <c r="A5" s="9" t="s">
        <v>88</v>
      </c>
      <c r="B5" s="10"/>
      <c r="C5" s="10"/>
      <c r="D5" s="10"/>
      <c r="E5" s="11"/>
      <c r="F5" s="12"/>
      <c r="G5" s="12"/>
      <c r="H5" s="12"/>
      <c r="I5" s="12"/>
      <c r="J5" s="12"/>
    </row>
    <row r="6" spans="1:10" ht="13.5" thickBot="1">
      <c r="A6" s="5" t="s">
        <v>8</v>
      </c>
      <c r="B6" s="5"/>
      <c r="C6" s="5"/>
      <c r="D6" s="5"/>
      <c r="E6" s="5"/>
      <c r="F6" s="5"/>
      <c r="G6" s="5"/>
      <c r="H6" s="5"/>
      <c r="I6" s="5"/>
      <c r="J6" s="5"/>
    </row>
    <row r="7" spans="1:10" ht="15" customHeight="1" thickTop="1">
      <c r="A7" s="13" t="s">
        <v>2</v>
      </c>
      <c r="B7" s="14" t="s">
        <v>1</v>
      </c>
      <c r="C7" s="15" t="s">
        <v>12</v>
      </c>
      <c r="D7" s="16" t="s">
        <v>13</v>
      </c>
      <c r="E7" s="16"/>
      <c r="F7" s="16" t="s">
        <v>81</v>
      </c>
      <c r="G7" s="16"/>
      <c r="H7" s="16" t="s">
        <v>9</v>
      </c>
      <c r="I7" s="16"/>
      <c r="J7" s="17"/>
    </row>
    <row r="8" spans="1:10" ht="15" customHeight="1">
      <c r="A8" s="18"/>
      <c r="B8" s="19"/>
      <c r="C8" s="20" t="s">
        <v>17</v>
      </c>
      <c r="D8" s="20" t="s">
        <v>10</v>
      </c>
      <c r="E8" s="20" t="s">
        <v>11</v>
      </c>
      <c r="F8" s="20" t="s">
        <v>14</v>
      </c>
      <c r="G8" s="20" t="s">
        <v>15</v>
      </c>
      <c r="H8" s="20" t="s">
        <v>14</v>
      </c>
      <c r="I8" s="20" t="s">
        <v>15</v>
      </c>
      <c r="J8" s="21" t="s">
        <v>71</v>
      </c>
    </row>
    <row r="9" spans="1:10" ht="15" customHeight="1">
      <c r="A9" s="22">
        <v>1</v>
      </c>
      <c r="B9" s="23">
        <v>0</v>
      </c>
      <c r="C9" s="24" t="s">
        <v>0</v>
      </c>
      <c r="D9" s="25">
        <f aca="true" t="shared" si="0" ref="D9:J9">SUM(D10:D12)</f>
        <v>5600000</v>
      </c>
      <c r="E9" s="25">
        <f>SUM(E10:E12)</f>
        <v>5600000</v>
      </c>
      <c r="F9" s="25">
        <f t="shared" si="0"/>
        <v>1187581.42</v>
      </c>
      <c r="G9" s="25">
        <f t="shared" si="0"/>
        <v>1187581.42</v>
      </c>
      <c r="H9" s="25">
        <f t="shared" si="0"/>
        <v>1187581.42</v>
      </c>
      <c r="I9" s="25">
        <f t="shared" si="0"/>
        <v>1187581.42</v>
      </c>
      <c r="J9" s="26">
        <f t="shared" si="0"/>
        <v>4412418.58</v>
      </c>
    </row>
    <row r="10" spans="1:10" ht="15" customHeight="1">
      <c r="A10" s="27">
        <v>1</v>
      </c>
      <c r="B10" s="28">
        <v>31</v>
      </c>
      <c r="C10" s="29" t="s">
        <v>18</v>
      </c>
      <c r="D10" s="30">
        <v>4706091</v>
      </c>
      <c r="E10" s="30">
        <v>4706091</v>
      </c>
      <c r="F10" s="31">
        <v>855914.55</v>
      </c>
      <c r="G10" s="31">
        <v>855914.55</v>
      </c>
      <c r="H10" s="31">
        <v>855914.55</v>
      </c>
      <c r="I10" s="31">
        <v>855914.55</v>
      </c>
      <c r="J10" s="32">
        <v>3850176.45</v>
      </c>
    </row>
    <row r="11" spans="1:10" ht="15" customHeight="1">
      <c r="A11" s="27">
        <v>1</v>
      </c>
      <c r="B11" s="28">
        <v>272</v>
      </c>
      <c r="C11" s="29" t="s">
        <v>33</v>
      </c>
      <c r="D11" s="30">
        <v>560967</v>
      </c>
      <c r="E11" s="30">
        <v>560967</v>
      </c>
      <c r="F11" s="31">
        <v>88106</v>
      </c>
      <c r="G11" s="31">
        <v>88106</v>
      </c>
      <c r="H11" s="31">
        <v>88106</v>
      </c>
      <c r="I11" s="31">
        <v>88106</v>
      </c>
      <c r="J11" s="32">
        <v>472861</v>
      </c>
    </row>
    <row r="12" spans="1:10" ht="15" customHeight="1">
      <c r="A12" s="27">
        <v>1</v>
      </c>
      <c r="B12" s="28">
        <v>331</v>
      </c>
      <c r="C12" s="29" t="s">
        <v>40</v>
      </c>
      <c r="D12" s="30">
        <v>332942</v>
      </c>
      <c r="E12" s="30">
        <v>332942</v>
      </c>
      <c r="F12" s="31">
        <v>243560.87</v>
      </c>
      <c r="G12" s="31">
        <v>243560.87</v>
      </c>
      <c r="H12" s="31">
        <v>243560.87</v>
      </c>
      <c r="I12" s="31">
        <v>243560.87</v>
      </c>
      <c r="J12" s="32">
        <v>89381.13</v>
      </c>
    </row>
    <row r="13" spans="1:10" ht="15" customHeight="1">
      <c r="A13" s="22">
        <v>2</v>
      </c>
      <c r="B13" s="23">
        <v>0</v>
      </c>
      <c r="C13" s="24" t="s">
        <v>3</v>
      </c>
      <c r="D13" s="25">
        <f aca="true" t="shared" si="1" ref="D13:J13">SUM(D14:D15)</f>
        <v>2527000</v>
      </c>
      <c r="E13" s="25">
        <f>SUM(E14:E15)</f>
        <v>2526400</v>
      </c>
      <c r="F13" s="25">
        <f t="shared" si="1"/>
        <v>345643.24</v>
      </c>
      <c r="G13" s="25">
        <f t="shared" si="1"/>
        <v>278138.79</v>
      </c>
      <c r="H13" s="25">
        <f t="shared" si="1"/>
        <v>345643.24</v>
      </c>
      <c r="I13" s="25">
        <f t="shared" si="1"/>
        <v>278138.79</v>
      </c>
      <c r="J13" s="26">
        <f t="shared" si="1"/>
        <v>2180756.76</v>
      </c>
    </row>
    <row r="14" spans="1:10" ht="15" customHeight="1">
      <c r="A14" s="27">
        <v>2</v>
      </c>
      <c r="B14" s="28">
        <v>61</v>
      </c>
      <c r="C14" s="29" t="s">
        <v>4</v>
      </c>
      <c r="D14" s="30">
        <v>2522000</v>
      </c>
      <c r="E14" s="30">
        <v>2521400</v>
      </c>
      <c r="F14" s="31">
        <v>345643.24</v>
      </c>
      <c r="G14" s="31">
        <v>278138.79</v>
      </c>
      <c r="H14" s="31">
        <v>345643.24</v>
      </c>
      <c r="I14" s="31">
        <v>278138.79</v>
      </c>
      <c r="J14" s="32">
        <v>2175756.76</v>
      </c>
    </row>
    <row r="15" spans="1:10" ht="15" customHeight="1">
      <c r="A15" s="27">
        <v>2</v>
      </c>
      <c r="B15" s="28">
        <v>62</v>
      </c>
      <c r="C15" s="29" t="s">
        <v>5</v>
      </c>
      <c r="D15" s="30">
        <v>5000</v>
      </c>
      <c r="E15" s="30">
        <v>5000</v>
      </c>
      <c r="F15" s="31">
        <v>0</v>
      </c>
      <c r="G15" s="31">
        <v>0</v>
      </c>
      <c r="H15" s="31">
        <v>0</v>
      </c>
      <c r="I15" s="31">
        <v>0</v>
      </c>
      <c r="J15" s="32">
        <v>5000</v>
      </c>
    </row>
    <row r="16" spans="1:10" ht="15" customHeight="1">
      <c r="A16" s="22">
        <v>4</v>
      </c>
      <c r="B16" s="23">
        <v>0</v>
      </c>
      <c r="C16" s="24" t="s">
        <v>19</v>
      </c>
      <c r="D16" s="25">
        <f aca="true" t="shared" si="2" ref="D16:J16">SUM(D17:D24)</f>
        <v>22224100</v>
      </c>
      <c r="E16" s="25">
        <f t="shared" si="2"/>
        <v>22557840</v>
      </c>
      <c r="F16" s="25">
        <f t="shared" si="2"/>
        <v>6502461.42</v>
      </c>
      <c r="G16" s="25">
        <f t="shared" si="2"/>
        <v>3262839.463</v>
      </c>
      <c r="H16" s="25">
        <f t="shared" si="2"/>
        <v>6502461.42</v>
      </c>
      <c r="I16" s="25">
        <f t="shared" si="2"/>
        <v>3262839.46</v>
      </c>
      <c r="J16" s="26">
        <f t="shared" si="2"/>
        <v>16055378.58</v>
      </c>
    </row>
    <row r="17" spans="1:10" ht="15" customHeight="1">
      <c r="A17" s="27">
        <v>4</v>
      </c>
      <c r="B17" s="28">
        <v>121</v>
      </c>
      <c r="C17" s="29" t="s">
        <v>82</v>
      </c>
      <c r="D17" s="30">
        <v>82000</v>
      </c>
      <c r="E17" s="30">
        <v>82000</v>
      </c>
      <c r="F17" s="31">
        <v>3810</v>
      </c>
      <c r="G17" s="31">
        <v>0</v>
      </c>
      <c r="H17" s="31">
        <v>3810</v>
      </c>
      <c r="I17" s="31">
        <v>0</v>
      </c>
      <c r="J17" s="32">
        <v>78190</v>
      </c>
    </row>
    <row r="18" spans="1:10" ht="15" customHeight="1">
      <c r="A18" s="27">
        <v>4</v>
      </c>
      <c r="B18" s="28">
        <v>122</v>
      </c>
      <c r="C18" s="29" t="s">
        <v>20</v>
      </c>
      <c r="D18" s="30">
        <v>9577300</v>
      </c>
      <c r="E18" s="30">
        <v>9782200</v>
      </c>
      <c r="F18" s="31">
        <v>2202992.01</v>
      </c>
      <c r="G18" s="31">
        <v>1347930.14</v>
      </c>
      <c r="H18" s="31">
        <v>2202992.01</v>
      </c>
      <c r="I18" s="31">
        <v>1347930.14</v>
      </c>
      <c r="J18" s="32">
        <v>7579207.99</v>
      </c>
    </row>
    <row r="19" spans="1:10" ht="15" customHeight="1">
      <c r="A19" s="27">
        <v>4</v>
      </c>
      <c r="B19" s="28">
        <v>123</v>
      </c>
      <c r="C19" s="29" t="s">
        <v>21</v>
      </c>
      <c r="D19" s="30">
        <v>6318700</v>
      </c>
      <c r="E19" s="30">
        <v>6416100</v>
      </c>
      <c r="F19" s="31">
        <v>1459144.5</v>
      </c>
      <c r="G19" s="31">
        <v>956996.243</v>
      </c>
      <c r="H19" s="31">
        <v>1459144.5</v>
      </c>
      <c r="I19" s="31">
        <v>956996.24</v>
      </c>
      <c r="J19" s="32">
        <v>4956955.5</v>
      </c>
    </row>
    <row r="20" spans="1:10" ht="15" customHeight="1">
      <c r="A20" s="27">
        <v>4</v>
      </c>
      <c r="B20" s="28">
        <v>126</v>
      </c>
      <c r="C20" s="29" t="s">
        <v>22</v>
      </c>
      <c r="D20" s="30">
        <v>1114000</v>
      </c>
      <c r="E20" s="30">
        <v>1114000</v>
      </c>
      <c r="F20" s="31">
        <v>120580</v>
      </c>
      <c r="G20" s="31">
        <v>0</v>
      </c>
      <c r="H20" s="31">
        <v>120580</v>
      </c>
      <c r="I20" s="31">
        <v>0</v>
      </c>
      <c r="J20" s="32">
        <v>993420</v>
      </c>
    </row>
    <row r="21" spans="1:10" ht="15" customHeight="1">
      <c r="A21" s="27">
        <v>4</v>
      </c>
      <c r="B21" s="28">
        <v>128</v>
      </c>
      <c r="C21" s="29" t="s">
        <v>23</v>
      </c>
      <c r="D21" s="30">
        <v>1286100</v>
      </c>
      <c r="E21" s="30">
        <v>1327540</v>
      </c>
      <c r="F21" s="31">
        <v>280284.13</v>
      </c>
      <c r="G21" s="31">
        <v>240054.02</v>
      </c>
      <c r="H21" s="31">
        <v>280284.13</v>
      </c>
      <c r="I21" s="31">
        <v>240054.02</v>
      </c>
      <c r="J21" s="32">
        <v>1047255.87</v>
      </c>
    </row>
    <row r="22" spans="1:10" ht="15" customHeight="1">
      <c r="A22" s="27">
        <v>4</v>
      </c>
      <c r="B22" s="28">
        <v>129</v>
      </c>
      <c r="C22" s="29" t="s">
        <v>24</v>
      </c>
      <c r="D22" s="30">
        <v>4000</v>
      </c>
      <c r="E22" s="30">
        <v>4000</v>
      </c>
      <c r="F22" s="31">
        <v>0</v>
      </c>
      <c r="G22" s="31">
        <v>0</v>
      </c>
      <c r="H22" s="31">
        <v>0</v>
      </c>
      <c r="I22" s="31">
        <v>0</v>
      </c>
      <c r="J22" s="32">
        <v>4000</v>
      </c>
    </row>
    <row r="23" spans="1:10" ht="15" customHeight="1">
      <c r="A23" s="27">
        <v>4</v>
      </c>
      <c r="B23" s="28">
        <v>131</v>
      </c>
      <c r="C23" s="29" t="s">
        <v>25</v>
      </c>
      <c r="D23" s="30">
        <v>8000</v>
      </c>
      <c r="E23" s="30">
        <v>8000</v>
      </c>
      <c r="F23" s="31">
        <v>52</v>
      </c>
      <c r="G23" s="31">
        <v>27.17</v>
      </c>
      <c r="H23" s="31">
        <v>52</v>
      </c>
      <c r="I23" s="31">
        <v>27.17</v>
      </c>
      <c r="J23" s="32">
        <v>7948</v>
      </c>
    </row>
    <row r="24" spans="1:10" ht="15" customHeight="1">
      <c r="A24" s="27">
        <v>4</v>
      </c>
      <c r="B24" s="28">
        <v>331</v>
      </c>
      <c r="C24" s="29" t="s">
        <v>40</v>
      </c>
      <c r="D24" s="30">
        <v>3834000</v>
      </c>
      <c r="E24" s="30">
        <v>3824000</v>
      </c>
      <c r="F24" s="31">
        <v>2435598.78</v>
      </c>
      <c r="G24" s="31">
        <v>717831.89</v>
      </c>
      <c r="H24" s="31">
        <v>2435598.78</v>
      </c>
      <c r="I24" s="31">
        <v>717831.89</v>
      </c>
      <c r="J24" s="32">
        <v>1388401.22</v>
      </c>
    </row>
    <row r="25" spans="1:10" ht="15" customHeight="1">
      <c r="A25" s="22">
        <v>6</v>
      </c>
      <c r="B25" s="23">
        <v>0</v>
      </c>
      <c r="C25" s="24" t="s">
        <v>26</v>
      </c>
      <c r="D25" s="25">
        <f aca="true" t="shared" si="3" ref="D25:J25">SUM(D26:D27)</f>
        <v>6450500</v>
      </c>
      <c r="E25" s="25">
        <f t="shared" si="3"/>
        <v>6449500</v>
      </c>
      <c r="F25" s="25">
        <f t="shared" si="3"/>
        <v>1988239.3</v>
      </c>
      <c r="G25" s="25">
        <f t="shared" si="3"/>
        <v>597498.2300000001</v>
      </c>
      <c r="H25" s="25">
        <f t="shared" si="3"/>
        <v>1988239.3</v>
      </c>
      <c r="I25" s="25">
        <f t="shared" si="3"/>
        <v>597498.2300000001</v>
      </c>
      <c r="J25" s="26">
        <f t="shared" si="3"/>
        <v>4461260.7</v>
      </c>
    </row>
    <row r="26" spans="1:10" ht="15" customHeight="1">
      <c r="A26" s="27">
        <v>6</v>
      </c>
      <c r="B26" s="28">
        <v>181</v>
      </c>
      <c r="C26" s="29" t="s">
        <v>27</v>
      </c>
      <c r="D26" s="30">
        <v>6410500</v>
      </c>
      <c r="E26" s="30">
        <v>6409500</v>
      </c>
      <c r="F26" s="31">
        <v>1985491.05</v>
      </c>
      <c r="G26" s="31">
        <v>596117.55</v>
      </c>
      <c r="H26" s="31">
        <v>1985491.05</v>
      </c>
      <c r="I26" s="31">
        <v>596117.55</v>
      </c>
      <c r="J26" s="32">
        <v>4424008.95</v>
      </c>
    </row>
    <row r="27" spans="1:10" ht="15" customHeight="1">
      <c r="A27" s="27">
        <v>6</v>
      </c>
      <c r="B27" s="28">
        <v>182</v>
      </c>
      <c r="C27" s="29" t="s">
        <v>28</v>
      </c>
      <c r="D27" s="30">
        <v>40000</v>
      </c>
      <c r="E27" s="30">
        <v>40000</v>
      </c>
      <c r="F27" s="31">
        <v>2748.25</v>
      </c>
      <c r="G27" s="31">
        <v>1380.68</v>
      </c>
      <c r="H27" s="31">
        <v>2748.25</v>
      </c>
      <c r="I27" s="31">
        <v>1380.68</v>
      </c>
      <c r="J27" s="32">
        <v>37251.75</v>
      </c>
    </row>
    <row r="28" spans="1:10" ht="15" customHeight="1">
      <c r="A28" s="22">
        <v>8</v>
      </c>
      <c r="B28" s="23">
        <v>0</v>
      </c>
      <c r="C28" s="24" t="s">
        <v>29</v>
      </c>
      <c r="D28" s="25">
        <f aca="true" t="shared" si="4" ref="D28:J28">SUM(D29:D32)</f>
        <v>4341105</v>
      </c>
      <c r="E28" s="25">
        <f t="shared" si="4"/>
        <v>4871303.32</v>
      </c>
      <c r="F28" s="25">
        <f t="shared" si="4"/>
        <v>1641184.78</v>
      </c>
      <c r="G28" s="25">
        <f t="shared" si="4"/>
        <v>534012.89</v>
      </c>
      <c r="H28" s="25">
        <f t="shared" si="4"/>
        <v>1641184.78</v>
      </c>
      <c r="I28" s="25">
        <f t="shared" si="4"/>
        <v>534012.89</v>
      </c>
      <c r="J28" s="26">
        <f t="shared" si="4"/>
        <v>3230118.54</v>
      </c>
    </row>
    <row r="29" spans="1:10" ht="15" customHeight="1">
      <c r="A29" s="27">
        <v>8</v>
      </c>
      <c r="B29" s="28">
        <v>241</v>
      </c>
      <c r="C29" s="29" t="s">
        <v>30</v>
      </c>
      <c r="D29" s="30">
        <v>108000</v>
      </c>
      <c r="E29" s="30">
        <v>108000</v>
      </c>
      <c r="F29" s="31">
        <v>100</v>
      </c>
      <c r="G29" s="31">
        <v>100</v>
      </c>
      <c r="H29" s="31">
        <v>100</v>
      </c>
      <c r="I29" s="31">
        <v>100</v>
      </c>
      <c r="J29" s="32">
        <v>107900</v>
      </c>
    </row>
    <row r="30" spans="1:10" ht="15" customHeight="1">
      <c r="A30" s="27">
        <v>8</v>
      </c>
      <c r="B30" s="28">
        <v>242</v>
      </c>
      <c r="C30" s="29" t="s">
        <v>72</v>
      </c>
      <c r="D30" s="30">
        <v>27000</v>
      </c>
      <c r="E30" s="30">
        <v>27000</v>
      </c>
      <c r="F30" s="31">
        <v>0</v>
      </c>
      <c r="G30" s="31">
        <v>0</v>
      </c>
      <c r="H30" s="31">
        <v>0</v>
      </c>
      <c r="I30" s="31">
        <v>0</v>
      </c>
      <c r="J30" s="32">
        <v>27000</v>
      </c>
    </row>
    <row r="31" spans="1:10" ht="15" customHeight="1">
      <c r="A31" s="27">
        <v>8</v>
      </c>
      <c r="B31" s="28">
        <v>243</v>
      </c>
      <c r="C31" s="29" t="s">
        <v>73</v>
      </c>
      <c r="D31" s="30">
        <v>533800</v>
      </c>
      <c r="E31" s="30">
        <v>533800</v>
      </c>
      <c r="F31" s="31">
        <v>428277.92</v>
      </c>
      <c r="G31" s="31">
        <v>114098.86</v>
      </c>
      <c r="H31" s="31">
        <v>428277.92</v>
      </c>
      <c r="I31" s="31">
        <v>114098.86</v>
      </c>
      <c r="J31" s="32">
        <v>105522.08</v>
      </c>
    </row>
    <row r="32" spans="1:10" ht="15" customHeight="1">
      <c r="A32" s="27">
        <v>8</v>
      </c>
      <c r="B32" s="28">
        <v>244</v>
      </c>
      <c r="C32" s="29" t="s">
        <v>31</v>
      </c>
      <c r="D32" s="30">
        <v>3672305</v>
      </c>
      <c r="E32" s="30">
        <v>4202503.32</v>
      </c>
      <c r="F32" s="31">
        <v>1212806.86</v>
      </c>
      <c r="G32" s="31">
        <v>419814.03</v>
      </c>
      <c r="H32" s="31">
        <v>1212806.86</v>
      </c>
      <c r="I32" s="31">
        <v>419814.03</v>
      </c>
      <c r="J32" s="32">
        <v>2989696.46</v>
      </c>
    </row>
    <row r="33" spans="1:10" ht="15" customHeight="1">
      <c r="A33" s="22">
        <v>9</v>
      </c>
      <c r="B33" s="23">
        <v>0</v>
      </c>
      <c r="C33" s="24" t="s">
        <v>32</v>
      </c>
      <c r="D33" s="25">
        <f aca="true" t="shared" si="5" ref="D33:J33">SUM(D34)</f>
        <v>2044000</v>
      </c>
      <c r="E33" s="25">
        <f t="shared" si="5"/>
        <v>2044000</v>
      </c>
      <c r="F33" s="25">
        <f t="shared" si="5"/>
        <v>306339.44</v>
      </c>
      <c r="G33" s="25">
        <f t="shared" si="5"/>
        <v>306339.44</v>
      </c>
      <c r="H33" s="25">
        <f t="shared" si="5"/>
        <v>306339.44</v>
      </c>
      <c r="I33" s="25">
        <f t="shared" si="5"/>
        <v>306339.44</v>
      </c>
      <c r="J33" s="26">
        <f t="shared" si="5"/>
        <v>1737660.56</v>
      </c>
    </row>
    <row r="34" spans="1:10" ht="15" customHeight="1">
      <c r="A34" s="27">
        <v>9</v>
      </c>
      <c r="B34" s="28">
        <v>272</v>
      </c>
      <c r="C34" s="29" t="s">
        <v>33</v>
      </c>
      <c r="D34" s="30">
        <v>2044000</v>
      </c>
      <c r="E34" s="30">
        <v>2044000</v>
      </c>
      <c r="F34" s="31">
        <v>306339.44</v>
      </c>
      <c r="G34" s="31">
        <v>306339.44</v>
      </c>
      <c r="H34" s="31">
        <v>306339.44</v>
      </c>
      <c r="I34" s="31">
        <v>306339.44</v>
      </c>
      <c r="J34" s="32">
        <v>1737660.56</v>
      </c>
    </row>
    <row r="35" spans="1:10" ht="15" customHeight="1">
      <c r="A35" s="22">
        <v>10</v>
      </c>
      <c r="B35" s="23">
        <v>0</v>
      </c>
      <c r="C35" s="24" t="s">
        <v>34</v>
      </c>
      <c r="D35" s="25">
        <f aca="true" t="shared" si="6" ref="D35:J35">SUM(D36:D41)</f>
        <v>23854300</v>
      </c>
      <c r="E35" s="25">
        <f t="shared" si="6"/>
        <v>25874415.139999997</v>
      </c>
      <c r="F35" s="25">
        <f t="shared" si="6"/>
        <v>10359264.320000002</v>
      </c>
      <c r="G35" s="25">
        <f t="shared" si="6"/>
        <v>4031236.4399999995</v>
      </c>
      <c r="H35" s="25">
        <f t="shared" si="6"/>
        <v>10359264.320000002</v>
      </c>
      <c r="I35" s="25">
        <f t="shared" si="6"/>
        <v>4031236.4399999995</v>
      </c>
      <c r="J35" s="26">
        <f t="shared" si="6"/>
        <v>15515150.819999998</v>
      </c>
    </row>
    <row r="36" spans="1:10" ht="15" customHeight="1">
      <c r="A36" s="27">
        <v>10</v>
      </c>
      <c r="B36" s="28">
        <v>301</v>
      </c>
      <c r="C36" s="29" t="s">
        <v>35</v>
      </c>
      <c r="D36" s="30">
        <v>13783200</v>
      </c>
      <c r="E36" s="30">
        <v>18247944.47</v>
      </c>
      <c r="F36" s="31">
        <v>6232239.44</v>
      </c>
      <c r="G36" s="31">
        <v>1939725.67</v>
      </c>
      <c r="H36" s="31">
        <v>6232239.44</v>
      </c>
      <c r="I36" s="31">
        <v>1939725.67</v>
      </c>
      <c r="J36" s="32">
        <v>12015705.03</v>
      </c>
    </row>
    <row r="37" spans="1:10" ht="15" customHeight="1">
      <c r="A37" s="27">
        <v>10</v>
      </c>
      <c r="B37" s="28">
        <v>302</v>
      </c>
      <c r="C37" s="29" t="s">
        <v>36</v>
      </c>
      <c r="D37" s="30">
        <v>8432000</v>
      </c>
      <c r="E37" s="30">
        <v>5946543.83</v>
      </c>
      <c r="F37" s="31">
        <v>3862765.1</v>
      </c>
      <c r="G37" s="31">
        <v>1896409.72</v>
      </c>
      <c r="H37" s="31">
        <v>3862765.1</v>
      </c>
      <c r="I37" s="31">
        <v>1896409.72</v>
      </c>
      <c r="J37" s="32">
        <v>2083778.73</v>
      </c>
    </row>
    <row r="38" spans="1:10" ht="15" customHeight="1">
      <c r="A38" s="27">
        <v>10</v>
      </c>
      <c r="B38" s="28">
        <v>303</v>
      </c>
      <c r="C38" s="29" t="s">
        <v>83</v>
      </c>
      <c r="D38" s="30">
        <v>8000</v>
      </c>
      <c r="E38" s="30">
        <v>8000</v>
      </c>
      <c r="F38" s="31">
        <v>0</v>
      </c>
      <c r="G38" s="31">
        <v>0</v>
      </c>
      <c r="H38" s="31">
        <v>0</v>
      </c>
      <c r="I38" s="31">
        <v>0</v>
      </c>
      <c r="J38" s="32">
        <v>8000</v>
      </c>
    </row>
    <row r="39" spans="1:10" ht="15" customHeight="1">
      <c r="A39" s="27">
        <v>10</v>
      </c>
      <c r="B39" s="28">
        <v>304</v>
      </c>
      <c r="C39" s="29" t="s">
        <v>37</v>
      </c>
      <c r="D39" s="30">
        <v>1106400</v>
      </c>
      <c r="E39" s="30">
        <v>1142111.58</v>
      </c>
      <c r="F39" s="31">
        <v>179576.81</v>
      </c>
      <c r="G39" s="31">
        <v>139212.57</v>
      </c>
      <c r="H39" s="31">
        <v>179576.81</v>
      </c>
      <c r="I39" s="31">
        <v>139212.57</v>
      </c>
      <c r="J39" s="32">
        <v>962534.77</v>
      </c>
    </row>
    <row r="40" spans="1:10" ht="15" customHeight="1">
      <c r="A40" s="27">
        <v>10</v>
      </c>
      <c r="B40" s="28">
        <v>305</v>
      </c>
      <c r="C40" s="29" t="s">
        <v>38</v>
      </c>
      <c r="D40" s="30">
        <v>502400</v>
      </c>
      <c r="E40" s="30">
        <v>507515.26</v>
      </c>
      <c r="F40" s="31">
        <v>80946.97</v>
      </c>
      <c r="G40" s="31">
        <v>52152.48</v>
      </c>
      <c r="H40" s="31">
        <v>80946.97</v>
      </c>
      <c r="I40" s="31">
        <v>52152.48</v>
      </c>
      <c r="J40" s="32">
        <v>426568.29</v>
      </c>
    </row>
    <row r="41" spans="1:10" ht="15" customHeight="1">
      <c r="A41" s="27">
        <v>10</v>
      </c>
      <c r="B41" s="28">
        <v>512</v>
      </c>
      <c r="C41" s="29" t="s">
        <v>57</v>
      </c>
      <c r="D41" s="30">
        <v>22300</v>
      </c>
      <c r="E41" s="30">
        <v>22300</v>
      </c>
      <c r="F41" s="31">
        <v>3736</v>
      </c>
      <c r="G41" s="31">
        <v>3736</v>
      </c>
      <c r="H41" s="31">
        <v>3736</v>
      </c>
      <c r="I41" s="31">
        <v>3736</v>
      </c>
      <c r="J41" s="32">
        <v>18564</v>
      </c>
    </row>
    <row r="42" spans="1:10" ht="15" customHeight="1">
      <c r="A42" s="22">
        <v>11</v>
      </c>
      <c r="B42" s="23">
        <v>0</v>
      </c>
      <c r="C42" s="24" t="s">
        <v>84</v>
      </c>
      <c r="D42" s="25">
        <f aca="true" t="shared" si="7" ref="D42:J42">D43</f>
        <v>220000</v>
      </c>
      <c r="E42" s="25">
        <f t="shared" si="7"/>
        <v>220000</v>
      </c>
      <c r="F42" s="25">
        <f t="shared" si="7"/>
        <v>32676.13</v>
      </c>
      <c r="G42" s="25">
        <f t="shared" si="7"/>
        <v>32676.13</v>
      </c>
      <c r="H42" s="25">
        <f t="shared" si="7"/>
        <v>32676.13</v>
      </c>
      <c r="I42" s="25">
        <f t="shared" si="7"/>
        <v>32676.13</v>
      </c>
      <c r="J42" s="26">
        <f t="shared" si="7"/>
        <v>187323.87</v>
      </c>
    </row>
    <row r="43" spans="1:10" ht="15" customHeight="1">
      <c r="A43" s="27">
        <v>11</v>
      </c>
      <c r="B43" s="28">
        <v>331</v>
      </c>
      <c r="C43" s="29" t="s">
        <v>40</v>
      </c>
      <c r="D43" s="30">
        <v>220000</v>
      </c>
      <c r="E43" s="30">
        <v>220000</v>
      </c>
      <c r="F43" s="31">
        <v>32676.13</v>
      </c>
      <c r="G43" s="31">
        <v>32676.13</v>
      </c>
      <c r="H43" s="31">
        <v>32676.13</v>
      </c>
      <c r="I43" s="31">
        <v>32676.13</v>
      </c>
      <c r="J43" s="32">
        <v>187323.87</v>
      </c>
    </row>
    <row r="44" spans="1:10" ht="15" customHeight="1">
      <c r="A44" s="22">
        <v>12</v>
      </c>
      <c r="B44" s="23">
        <v>0</v>
      </c>
      <c r="C44" s="24" t="s">
        <v>41</v>
      </c>
      <c r="D44" s="25">
        <f aca="true" t="shared" si="8" ref="D44:J44">SUM(D45:D50)</f>
        <v>35155700</v>
      </c>
      <c r="E44" s="25">
        <f t="shared" si="8"/>
        <v>35314166.6</v>
      </c>
      <c r="F44" s="25">
        <f t="shared" si="8"/>
        <v>7275780.1899999995</v>
      </c>
      <c r="G44" s="25">
        <f t="shared" si="8"/>
        <v>3231237.45</v>
      </c>
      <c r="H44" s="25">
        <f t="shared" si="8"/>
        <v>7275780.1899999995</v>
      </c>
      <c r="I44" s="25">
        <f t="shared" si="8"/>
        <v>3231237.45</v>
      </c>
      <c r="J44" s="26">
        <f t="shared" si="8"/>
        <v>28038386.41</v>
      </c>
    </row>
    <row r="45" spans="1:10" ht="15" customHeight="1">
      <c r="A45" s="27">
        <v>12</v>
      </c>
      <c r="B45" s="28">
        <v>361</v>
      </c>
      <c r="C45" s="29" t="s">
        <v>42</v>
      </c>
      <c r="D45" s="30">
        <v>22447400</v>
      </c>
      <c r="E45" s="30">
        <v>22605866.6</v>
      </c>
      <c r="F45" s="31">
        <v>4071749.5</v>
      </c>
      <c r="G45" s="31">
        <v>1809574.93</v>
      </c>
      <c r="H45" s="31">
        <v>4071749.5</v>
      </c>
      <c r="I45" s="31">
        <v>1809574.93</v>
      </c>
      <c r="J45" s="32">
        <v>18534117.1</v>
      </c>
    </row>
    <row r="46" spans="1:10" ht="15" customHeight="1">
      <c r="A46" s="27">
        <v>12</v>
      </c>
      <c r="B46" s="28">
        <v>363</v>
      </c>
      <c r="C46" s="29" t="s">
        <v>43</v>
      </c>
      <c r="D46" s="30">
        <v>91700</v>
      </c>
      <c r="E46" s="30">
        <v>91700</v>
      </c>
      <c r="F46" s="31">
        <v>15297.47</v>
      </c>
      <c r="G46" s="31">
        <v>4363.91</v>
      </c>
      <c r="H46" s="31">
        <v>15297.47</v>
      </c>
      <c r="I46" s="31">
        <v>4363.91</v>
      </c>
      <c r="J46" s="32">
        <v>76402.53</v>
      </c>
    </row>
    <row r="47" spans="1:10" ht="15" customHeight="1">
      <c r="A47" s="27">
        <v>12</v>
      </c>
      <c r="B47" s="28">
        <v>365</v>
      </c>
      <c r="C47" s="29" t="s">
        <v>44</v>
      </c>
      <c r="D47" s="30">
        <v>10013000</v>
      </c>
      <c r="E47" s="30">
        <v>10013000</v>
      </c>
      <c r="F47" s="31">
        <v>2341387.82</v>
      </c>
      <c r="G47" s="31">
        <v>1315126.36</v>
      </c>
      <c r="H47" s="31">
        <v>2341387.82</v>
      </c>
      <c r="I47" s="31">
        <v>1315126.36</v>
      </c>
      <c r="J47" s="32">
        <v>7671612.18</v>
      </c>
    </row>
    <row r="48" spans="1:10" ht="15" customHeight="1">
      <c r="A48" s="27">
        <v>12</v>
      </c>
      <c r="B48" s="28">
        <v>366</v>
      </c>
      <c r="C48" s="29" t="s">
        <v>45</v>
      </c>
      <c r="D48" s="30">
        <v>80000</v>
      </c>
      <c r="E48" s="30">
        <v>80000</v>
      </c>
      <c r="F48" s="31">
        <v>10813.62</v>
      </c>
      <c r="G48" s="31">
        <v>5979.62</v>
      </c>
      <c r="H48" s="31">
        <v>10813.62</v>
      </c>
      <c r="I48" s="31">
        <v>5979.62</v>
      </c>
      <c r="J48" s="32">
        <v>69186.38</v>
      </c>
    </row>
    <row r="49" spans="1:10" ht="15" customHeight="1">
      <c r="A49" s="27">
        <v>12</v>
      </c>
      <c r="B49" s="28">
        <v>367</v>
      </c>
      <c r="C49" s="29" t="s">
        <v>46</v>
      </c>
      <c r="D49" s="30">
        <v>923600</v>
      </c>
      <c r="E49" s="30">
        <v>923600</v>
      </c>
      <c r="F49" s="31">
        <v>527827.68</v>
      </c>
      <c r="G49" s="31">
        <v>81413.63</v>
      </c>
      <c r="H49" s="31">
        <v>527827.68</v>
      </c>
      <c r="I49" s="31">
        <v>81413.63</v>
      </c>
      <c r="J49" s="32">
        <v>395772.32</v>
      </c>
    </row>
    <row r="50" spans="1:10" ht="15" customHeight="1">
      <c r="A50" s="27">
        <v>12</v>
      </c>
      <c r="B50" s="28">
        <v>306</v>
      </c>
      <c r="C50" s="29" t="s">
        <v>39</v>
      </c>
      <c r="D50" s="30">
        <v>1600000</v>
      </c>
      <c r="E50" s="30">
        <v>1600000</v>
      </c>
      <c r="F50" s="31">
        <v>308704.1</v>
      </c>
      <c r="G50" s="31">
        <v>14779</v>
      </c>
      <c r="H50" s="31">
        <v>308704.1</v>
      </c>
      <c r="I50" s="31">
        <v>14779</v>
      </c>
      <c r="J50" s="32">
        <v>1291295.9</v>
      </c>
    </row>
    <row r="51" spans="1:10" ht="15" customHeight="1">
      <c r="A51" s="22">
        <v>13</v>
      </c>
      <c r="B51" s="23">
        <v>0</v>
      </c>
      <c r="C51" s="24" t="s">
        <v>47</v>
      </c>
      <c r="D51" s="25">
        <f>SUM(D52:D53)</f>
        <v>1128400</v>
      </c>
      <c r="E51" s="25">
        <f aca="true" t="shared" si="9" ref="E51:J51">SUM(E52:E53)</f>
        <v>1152250</v>
      </c>
      <c r="F51" s="25">
        <f t="shared" si="9"/>
        <v>353708.98</v>
      </c>
      <c r="G51" s="25">
        <f t="shared" si="9"/>
        <v>233187.45</v>
      </c>
      <c r="H51" s="25">
        <f t="shared" si="9"/>
        <v>353708.98</v>
      </c>
      <c r="I51" s="25">
        <f t="shared" si="9"/>
        <v>233187.45</v>
      </c>
      <c r="J51" s="26">
        <f t="shared" si="9"/>
        <v>798541.02</v>
      </c>
    </row>
    <row r="52" spans="1:10" ht="15" customHeight="1">
      <c r="A52" s="27">
        <v>13</v>
      </c>
      <c r="B52" s="28">
        <v>391</v>
      </c>
      <c r="C52" s="29" t="s">
        <v>90</v>
      </c>
      <c r="D52" s="30">
        <v>5000</v>
      </c>
      <c r="E52" s="30">
        <v>5000</v>
      </c>
      <c r="F52" s="31">
        <v>0</v>
      </c>
      <c r="G52" s="31">
        <v>0</v>
      </c>
      <c r="H52" s="31">
        <v>0</v>
      </c>
      <c r="I52" s="31">
        <v>0</v>
      </c>
      <c r="J52" s="32">
        <v>5000</v>
      </c>
    </row>
    <row r="53" spans="1:10" ht="15" customHeight="1">
      <c r="A53" s="27">
        <v>13</v>
      </c>
      <c r="B53" s="28">
        <v>392</v>
      </c>
      <c r="C53" s="29" t="s">
        <v>48</v>
      </c>
      <c r="D53" s="30">
        <v>1123400</v>
      </c>
      <c r="E53" s="30">
        <v>1147250</v>
      </c>
      <c r="F53" s="31">
        <v>353708.98</v>
      </c>
      <c r="G53" s="31">
        <v>233187.45</v>
      </c>
      <c r="H53" s="31">
        <v>353708.98</v>
      </c>
      <c r="I53" s="31">
        <v>233187.45</v>
      </c>
      <c r="J53" s="32">
        <v>793541.02</v>
      </c>
    </row>
    <row r="54" spans="1:10" ht="15" customHeight="1">
      <c r="A54" s="22">
        <v>14</v>
      </c>
      <c r="B54" s="23">
        <v>0</v>
      </c>
      <c r="C54" s="24" t="s">
        <v>49</v>
      </c>
      <c r="D54" s="25">
        <f aca="true" t="shared" si="10" ref="D54:J54">SUM(D55:D55)</f>
        <v>35000</v>
      </c>
      <c r="E54" s="25">
        <f t="shared" si="10"/>
        <v>35000</v>
      </c>
      <c r="F54" s="25">
        <f t="shared" si="10"/>
        <v>1379.57</v>
      </c>
      <c r="G54" s="25">
        <f t="shared" si="10"/>
        <v>1379.57</v>
      </c>
      <c r="H54" s="25">
        <f t="shared" si="10"/>
        <v>1379.57</v>
      </c>
      <c r="I54" s="25">
        <f t="shared" si="10"/>
        <v>1379.57</v>
      </c>
      <c r="J54" s="26">
        <f t="shared" si="10"/>
        <v>33620.43</v>
      </c>
    </row>
    <row r="55" spans="1:10" ht="15" customHeight="1">
      <c r="A55" s="27">
        <v>14</v>
      </c>
      <c r="B55" s="28">
        <v>422</v>
      </c>
      <c r="C55" s="29" t="s">
        <v>50</v>
      </c>
      <c r="D55" s="30">
        <v>35000</v>
      </c>
      <c r="E55" s="30">
        <v>35000</v>
      </c>
      <c r="F55" s="31">
        <v>1379.57</v>
      </c>
      <c r="G55" s="31">
        <v>1379.57</v>
      </c>
      <c r="H55" s="31">
        <v>1379.57</v>
      </c>
      <c r="I55" s="31">
        <v>1379.57</v>
      </c>
      <c r="J55" s="32">
        <v>33620.43</v>
      </c>
    </row>
    <row r="56" spans="1:10" ht="15" customHeight="1">
      <c r="A56" s="22">
        <v>15</v>
      </c>
      <c r="B56" s="23">
        <v>0</v>
      </c>
      <c r="C56" s="24" t="s">
        <v>51</v>
      </c>
      <c r="D56" s="25">
        <f aca="true" t="shared" si="11" ref="D56:J56">SUM(D57:D59)</f>
        <v>24386850</v>
      </c>
      <c r="E56" s="25">
        <f t="shared" si="11"/>
        <v>29546050.740000002</v>
      </c>
      <c r="F56" s="25">
        <f t="shared" si="11"/>
        <v>9698819.23</v>
      </c>
      <c r="G56" s="25">
        <f t="shared" si="11"/>
        <v>2895522.62</v>
      </c>
      <c r="H56" s="25">
        <f t="shared" si="11"/>
        <v>9698819.23</v>
      </c>
      <c r="I56" s="25">
        <f t="shared" si="11"/>
        <v>2895522.62</v>
      </c>
      <c r="J56" s="26">
        <f t="shared" si="11"/>
        <v>19847231.509999998</v>
      </c>
    </row>
    <row r="57" spans="1:10" ht="15" customHeight="1">
      <c r="A57" s="27">
        <v>15</v>
      </c>
      <c r="B57" s="28">
        <v>451</v>
      </c>
      <c r="C57" s="29" t="s">
        <v>52</v>
      </c>
      <c r="D57" s="30">
        <v>8502750</v>
      </c>
      <c r="E57" s="30">
        <v>13685650.74</v>
      </c>
      <c r="F57" s="31">
        <v>7166658.02</v>
      </c>
      <c r="G57" s="31">
        <v>1296788.27</v>
      </c>
      <c r="H57" s="31">
        <v>7166658.02</v>
      </c>
      <c r="I57" s="31">
        <v>1296788.27</v>
      </c>
      <c r="J57" s="32">
        <v>6518992.72</v>
      </c>
    </row>
    <row r="58" spans="1:10" ht="15" customHeight="1">
      <c r="A58" s="27">
        <v>15</v>
      </c>
      <c r="B58" s="28">
        <v>452</v>
      </c>
      <c r="C58" s="29" t="s">
        <v>53</v>
      </c>
      <c r="D58" s="30">
        <v>12912100</v>
      </c>
      <c r="E58" s="30">
        <v>12888400</v>
      </c>
      <c r="F58" s="31">
        <v>2532161.21</v>
      </c>
      <c r="G58" s="31">
        <v>1598734.35</v>
      </c>
      <c r="H58" s="31">
        <v>2532161.21</v>
      </c>
      <c r="I58" s="31">
        <v>1598734.35</v>
      </c>
      <c r="J58" s="32">
        <v>10356238.79</v>
      </c>
    </row>
    <row r="59" spans="1:10" ht="15" customHeight="1">
      <c r="A59" s="27">
        <v>15</v>
      </c>
      <c r="B59" s="28">
        <v>512</v>
      </c>
      <c r="C59" s="29" t="s">
        <v>57</v>
      </c>
      <c r="D59" s="30">
        <v>2972000</v>
      </c>
      <c r="E59" s="30">
        <v>2972000</v>
      </c>
      <c r="F59" s="31">
        <v>0</v>
      </c>
      <c r="G59" s="31">
        <v>0</v>
      </c>
      <c r="H59" s="31">
        <v>0</v>
      </c>
      <c r="I59" s="31">
        <v>0</v>
      </c>
      <c r="J59" s="32">
        <v>2972000</v>
      </c>
    </row>
    <row r="60" spans="1:10" ht="15" customHeight="1">
      <c r="A60" s="22">
        <v>16</v>
      </c>
      <c r="B60" s="23">
        <v>0</v>
      </c>
      <c r="C60" s="24" t="s">
        <v>54</v>
      </c>
      <c r="D60" s="25">
        <f aca="true" t="shared" si="12" ref="D60:J60">SUM(D61)</f>
        <v>7319145</v>
      </c>
      <c r="E60" s="25">
        <f t="shared" si="12"/>
        <v>8567321.89</v>
      </c>
      <c r="F60" s="25">
        <f t="shared" si="12"/>
        <v>531009.36</v>
      </c>
      <c r="G60" s="25">
        <f t="shared" si="12"/>
        <v>1440</v>
      </c>
      <c r="H60" s="25">
        <f t="shared" si="12"/>
        <v>531009.36</v>
      </c>
      <c r="I60" s="25">
        <f t="shared" si="12"/>
        <v>1440</v>
      </c>
      <c r="J60" s="26">
        <f t="shared" si="12"/>
        <v>8036312.53</v>
      </c>
    </row>
    <row r="61" spans="1:10" ht="15" customHeight="1">
      <c r="A61" s="27">
        <v>16</v>
      </c>
      <c r="B61" s="28">
        <v>482</v>
      </c>
      <c r="C61" s="29" t="s">
        <v>55</v>
      </c>
      <c r="D61" s="30">
        <v>7319145</v>
      </c>
      <c r="E61" s="30">
        <v>8567321.89</v>
      </c>
      <c r="F61" s="31">
        <v>531009.36</v>
      </c>
      <c r="G61" s="31">
        <v>1440</v>
      </c>
      <c r="H61" s="31">
        <v>531009.36</v>
      </c>
      <c r="I61" s="31">
        <v>1440</v>
      </c>
      <c r="J61" s="32">
        <v>8036312.53</v>
      </c>
    </row>
    <row r="62" spans="1:10" ht="15" customHeight="1">
      <c r="A62" s="22">
        <v>17</v>
      </c>
      <c r="B62" s="23">
        <v>0</v>
      </c>
      <c r="C62" s="24" t="s">
        <v>56</v>
      </c>
      <c r="D62" s="25">
        <f aca="true" t="shared" si="13" ref="D62:J62">SUM(D63:D63)</f>
        <v>19504900</v>
      </c>
      <c r="E62" s="25">
        <f t="shared" si="13"/>
        <v>19504900</v>
      </c>
      <c r="F62" s="25">
        <f t="shared" si="13"/>
        <v>5178662</v>
      </c>
      <c r="G62" s="25">
        <f t="shared" si="13"/>
        <v>1637582.28</v>
      </c>
      <c r="H62" s="25">
        <f t="shared" si="13"/>
        <v>5178662</v>
      </c>
      <c r="I62" s="25">
        <f t="shared" si="13"/>
        <v>1637582.28</v>
      </c>
      <c r="J62" s="26">
        <f t="shared" si="13"/>
        <v>14326238</v>
      </c>
    </row>
    <row r="63" spans="1:10" ht="15" customHeight="1">
      <c r="A63" s="27">
        <v>17</v>
      </c>
      <c r="B63" s="28">
        <v>512</v>
      </c>
      <c r="C63" s="29" t="s">
        <v>57</v>
      </c>
      <c r="D63" s="30">
        <v>19504900</v>
      </c>
      <c r="E63" s="30">
        <v>19504900</v>
      </c>
      <c r="F63" s="31">
        <v>5178662</v>
      </c>
      <c r="G63" s="31">
        <v>1637582.28</v>
      </c>
      <c r="H63" s="31">
        <v>5178662</v>
      </c>
      <c r="I63" s="31">
        <v>1637582.28</v>
      </c>
      <c r="J63" s="32">
        <v>14326238</v>
      </c>
    </row>
    <row r="64" spans="1:10" ht="15" customHeight="1">
      <c r="A64" s="22">
        <v>18</v>
      </c>
      <c r="B64" s="23">
        <v>0</v>
      </c>
      <c r="C64" s="24" t="s">
        <v>91</v>
      </c>
      <c r="D64" s="25">
        <f>SUM(D65:D65)</f>
        <v>33500</v>
      </c>
      <c r="E64" s="25">
        <f aca="true" t="shared" si="14" ref="E64:J64">SUM(E65:E65)</f>
        <v>33500</v>
      </c>
      <c r="F64" s="25">
        <f t="shared" si="14"/>
        <v>0</v>
      </c>
      <c r="G64" s="25">
        <f t="shared" si="14"/>
        <v>0</v>
      </c>
      <c r="H64" s="25">
        <f t="shared" si="14"/>
        <v>0</v>
      </c>
      <c r="I64" s="25">
        <f t="shared" si="14"/>
        <v>0</v>
      </c>
      <c r="J64" s="26">
        <f t="shared" si="14"/>
        <v>33500</v>
      </c>
    </row>
    <row r="65" spans="1:10" ht="15" customHeight="1">
      <c r="A65" s="27">
        <v>18</v>
      </c>
      <c r="B65" s="28">
        <v>451</v>
      </c>
      <c r="C65" s="29" t="s">
        <v>52</v>
      </c>
      <c r="D65" s="30">
        <v>33500</v>
      </c>
      <c r="E65" s="30">
        <v>33500</v>
      </c>
      <c r="F65" s="31">
        <v>0</v>
      </c>
      <c r="G65" s="31">
        <v>0</v>
      </c>
      <c r="H65" s="31">
        <v>0</v>
      </c>
      <c r="I65" s="31">
        <v>0</v>
      </c>
      <c r="J65" s="32">
        <v>33500</v>
      </c>
    </row>
    <row r="66" spans="1:10" ht="15" customHeight="1">
      <c r="A66" s="22">
        <v>20</v>
      </c>
      <c r="B66" s="23">
        <v>0</v>
      </c>
      <c r="C66" s="24" t="s">
        <v>58</v>
      </c>
      <c r="D66" s="25">
        <f>SUM(D67:D69)</f>
        <v>1201100</v>
      </c>
      <c r="E66" s="25">
        <f aca="true" t="shared" si="15" ref="E66:J66">SUM(E67:E69)</f>
        <v>1302826.33</v>
      </c>
      <c r="F66" s="25">
        <f t="shared" si="15"/>
        <v>272901.67</v>
      </c>
      <c r="G66" s="25">
        <f t="shared" si="15"/>
        <v>246963.53999999998</v>
      </c>
      <c r="H66" s="25">
        <f t="shared" si="15"/>
        <v>272901.67</v>
      </c>
      <c r="I66" s="25">
        <f t="shared" si="15"/>
        <v>246963.53999999998</v>
      </c>
      <c r="J66" s="26">
        <f t="shared" si="15"/>
        <v>1029924.6599999999</v>
      </c>
    </row>
    <row r="67" spans="1:10" ht="15" customHeight="1">
      <c r="A67" s="27">
        <v>20</v>
      </c>
      <c r="B67" s="28">
        <v>601</v>
      </c>
      <c r="C67" s="29" t="s">
        <v>59</v>
      </c>
      <c r="D67" s="30">
        <v>40000</v>
      </c>
      <c r="E67" s="30">
        <v>40000</v>
      </c>
      <c r="F67" s="31">
        <v>10000</v>
      </c>
      <c r="G67" s="31">
        <v>10000</v>
      </c>
      <c r="H67" s="31">
        <v>10000</v>
      </c>
      <c r="I67" s="31">
        <v>10000</v>
      </c>
      <c r="J67" s="32">
        <v>30000</v>
      </c>
    </row>
    <row r="68" spans="1:10" ht="15" customHeight="1">
      <c r="A68" s="27">
        <v>20</v>
      </c>
      <c r="B68" s="28">
        <v>605</v>
      </c>
      <c r="C68" s="29" t="s">
        <v>60</v>
      </c>
      <c r="D68" s="30">
        <v>463300</v>
      </c>
      <c r="E68" s="30">
        <v>563300</v>
      </c>
      <c r="F68" s="31">
        <v>112591.56</v>
      </c>
      <c r="G68" s="31">
        <v>88379.76</v>
      </c>
      <c r="H68" s="31">
        <v>112591.56</v>
      </c>
      <c r="I68" s="31">
        <v>88379.76</v>
      </c>
      <c r="J68" s="32">
        <v>450708.44</v>
      </c>
    </row>
    <row r="69" spans="1:10" ht="15" customHeight="1">
      <c r="A69" s="27">
        <v>20</v>
      </c>
      <c r="B69" s="28">
        <v>606</v>
      </c>
      <c r="C69" s="29" t="s">
        <v>85</v>
      </c>
      <c r="D69" s="30">
        <v>697800</v>
      </c>
      <c r="E69" s="30">
        <v>699526.33</v>
      </c>
      <c r="F69" s="31">
        <v>150310.11</v>
      </c>
      <c r="G69" s="31">
        <v>148583.78</v>
      </c>
      <c r="H69" s="31">
        <v>150310.11</v>
      </c>
      <c r="I69" s="31">
        <v>148583.78</v>
      </c>
      <c r="J69" s="32">
        <v>549216.22</v>
      </c>
    </row>
    <row r="70" spans="1:10" ht="15" customHeight="1">
      <c r="A70" s="22">
        <v>22</v>
      </c>
      <c r="B70" s="23">
        <v>0</v>
      </c>
      <c r="C70" s="24" t="s">
        <v>86</v>
      </c>
      <c r="D70" s="25">
        <f aca="true" t="shared" si="16" ref="D70:J70">D71</f>
        <v>1100000</v>
      </c>
      <c r="E70" s="25">
        <f t="shared" si="16"/>
        <v>1100000</v>
      </c>
      <c r="F70" s="25">
        <f t="shared" si="16"/>
        <v>1000000</v>
      </c>
      <c r="G70" s="25">
        <f t="shared" si="16"/>
        <v>83000</v>
      </c>
      <c r="H70" s="25">
        <f t="shared" si="16"/>
        <v>1000000</v>
      </c>
      <c r="I70" s="25">
        <f t="shared" si="16"/>
        <v>83000</v>
      </c>
      <c r="J70" s="26">
        <f t="shared" si="16"/>
        <v>100000</v>
      </c>
    </row>
    <row r="71" spans="1:10" ht="15" customHeight="1">
      <c r="A71" s="27">
        <v>22</v>
      </c>
      <c r="B71" s="28">
        <v>661</v>
      </c>
      <c r="C71" s="29" t="s">
        <v>87</v>
      </c>
      <c r="D71" s="30">
        <v>1100000</v>
      </c>
      <c r="E71" s="30">
        <v>1100000</v>
      </c>
      <c r="F71" s="31">
        <v>1000000</v>
      </c>
      <c r="G71" s="31">
        <v>83000</v>
      </c>
      <c r="H71" s="31">
        <v>1000000</v>
      </c>
      <c r="I71" s="31">
        <v>83000</v>
      </c>
      <c r="J71" s="32">
        <v>100000</v>
      </c>
    </row>
    <row r="72" spans="1:10" ht="15" customHeight="1">
      <c r="A72" s="22">
        <v>23</v>
      </c>
      <c r="B72" s="23">
        <v>0</v>
      </c>
      <c r="C72" s="24" t="s">
        <v>61</v>
      </c>
      <c r="D72" s="25">
        <f aca="true" t="shared" si="17" ref="D72:J72">SUM(D73:D75)</f>
        <v>4983000</v>
      </c>
      <c r="E72" s="25">
        <f t="shared" si="17"/>
        <v>5373173.67</v>
      </c>
      <c r="F72" s="25">
        <f t="shared" si="17"/>
        <v>1253631.6</v>
      </c>
      <c r="G72" s="25">
        <f t="shared" si="17"/>
        <v>531102.69</v>
      </c>
      <c r="H72" s="25">
        <f t="shared" si="17"/>
        <v>1253631.6</v>
      </c>
      <c r="I72" s="25">
        <f t="shared" si="17"/>
        <v>531102.69</v>
      </c>
      <c r="J72" s="26">
        <f t="shared" si="17"/>
        <v>4119542.07</v>
      </c>
    </row>
    <row r="73" spans="1:10" ht="15" customHeight="1">
      <c r="A73" s="27">
        <v>23</v>
      </c>
      <c r="B73" s="28">
        <v>691</v>
      </c>
      <c r="C73" s="29" t="s">
        <v>62</v>
      </c>
      <c r="D73" s="30">
        <v>126000</v>
      </c>
      <c r="E73" s="30">
        <v>126000</v>
      </c>
      <c r="F73" s="31">
        <v>0</v>
      </c>
      <c r="G73" s="31">
        <v>0</v>
      </c>
      <c r="H73" s="31">
        <v>0</v>
      </c>
      <c r="I73" s="31">
        <v>0</v>
      </c>
      <c r="J73" s="32">
        <v>126000</v>
      </c>
    </row>
    <row r="74" spans="1:10" ht="15" customHeight="1">
      <c r="A74" s="27">
        <v>23</v>
      </c>
      <c r="B74" s="28">
        <v>695</v>
      </c>
      <c r="C74" s="29" t="s">
        <v>63</v>
      </c>
      <c r="D74" s="30">
        <v>4855000</v>
      </c>
      <c r="E74" s="30">
        <v>5245173.67</v>
      </c>
      <c r="F74" s="31">
        <v>1253631.6</v>
      </c>
      <c r="G74" s="31">
        <v>531102.69</v>
      </c>
      <c r="H74" s="31">
        <v>1253631.6</v>
      </c>
      <c r="I74" s="31">
        <v>531102.69</v>
      </c>
      <c r="J74" s="32">
        <v>3991542.07</v>
      </c>
    </row>
    <row r="75" spans="1:10" ht="15" customHeight="1">
      <c r="A75" s="27">
        <v>23</v>
      </c>
      <c r="B75" s="28">
        <v>452</v>
      </c>
      <c r="C75" s="29" t="s">
        <v>53</v>
      </c>
      <c r="D75" s="30">
        <v>2000</v>
      </c>
      <c r="E75" s="30">
        <v>2000</v>
      </c>
      <c r="F75" s="31">
        <v>0</v>
      </c>
      <c r="G75" s="31">
        <v>0</v>
      </c>
      <c r="H75" s="31">
        <v>0</v>
      </c>
      <c r="I75" s="31">
        <v>0</v>
      </c>
      <c r="J75" s="32">
        <v>2000</v>
      </c>
    </row>
    <row r="76" spans="1:10" ht="15" customHeight="1">
      <c r="A76" s="22">
        <v>27</v>
      </c>
      <c r="B76" s="23">
        <v>0</v>
      </c>
      <c r="C76" s="24" t="s">
        <v>64</v>
      </c>
      <c r="D76" s="25">
        <f aca="true" t="shared" si="18" ref="D76:I76">SUM(D77:D78)</f>
        <v>2240800</v>
      </c>
      <c r="E76" s="25">
        <f t="shared" si="18"/>
        <v>2461260</v>
      </c>
      <c r="F76" s="25">
        <f t="shared" si="18"/>
        <v>290976.63</v>
      </c>
      <c r="G76" s="25">
        <f t="shared" si="18"/>
        <v>243220.18</v>
      </c>
      <c r="H76" s="25">
        <f t="shared" si="18"/>
        <v>290976.63</v>
      </c>
      <c r="I76" s="25">
        <f t="shared" si="18"/>
        <v>243220.18</v>
      </c>
      <c r="J76" s="26">
        <f>SUM(J77:J78)</f>
        <v>2170283.37</v>
      </c>
    </row>
    <row r="77" spans="1:10" ht="15" customHeight="1">
      <c r="A77" s="27">
        <v>27</v>
      </c>
      <c r="B77" s="28">
        <v>812</v>
      </c>
      <c r="C77" s="29" t="s">
        <v>65</v>
      </c>
      <c r="D77" s="30">
        <v>2239800</v>
      </c>
      <c r="E77" s="30">
        <v>2460260</v>
      </c>
      <c r="F77" s="31">
        <v>290976.63</v>
      </c>
      <c r="G77" s="31">
        <v>243220.18</v>
      </c>
      <c r="H77" s="31">
        <v>290976.63</v>
      </c>
      <c r="I77" s="31">
        <v>243220.18</v>
      </c>
      <c r="J77" s="32">
        <v>2169283.37</v>
      </c>
    </row>
    <row r="78" spans="1:10" ht="15" customHeight="1">
      <c r="A78" s="27">
        <v>27</v>
      </c>
      <c r="B78" s="28">
        <v>813</v>
      </c>
      <c r="C78" s="29" t="s">
        <v>66</v>
      </c>
      <c r="D78" s="30">
        <v>1000</v>
      </c>
      <c r="E78" s="30">
        <v>1000</v>
      </c>
      <c r="F78" s="31">
        <v>0</v>
      </c>
      <c r="G78" s="31">
        <v>0</v>
      </c>
      <c r="H78" s="31">
        <v>0</v>
      </c>
      <c r="I78" s="31">
        <v>0</v>
      </c>
      <c r="J78" s="32">
        <v>1000</v>
      </c>
    </row>
    <row r="79" spans="1:10" ht="15" customHeight="1">
      <c r="A79" s="22">
        <v>28</v>
      </c>
      <c r="B79" s="23">
        <v>0</v>
      </c>
      <c r="C79" s="24" t="s">
        <v>67</v>
      </c>
      <c r="D79" s="25">
        <f aca="true" t="shared" si="19" ref="D79:I79">SUM(D80:D81)</f>
        <v>2000000</v>
      </c>
      <c r="E79" s="25">
        <f>SUM(E80:E81)</f>
        <v>2000000</v>
      </c>
      <c r="F79" s="25">
        <f t="shared" si="19"/>
        <v>362798.37</v>
      </c>
      <c r="G79" s="25">
        <f t="shared" si="19"/>
        <v>226656.05</v>
      </c>
      <c r="H79" s="25">
        <f t="shared" si="19"/>
        <v>362798.37</v>
      </c>
      <c r="I79" s="25">
        <f t="shared" si="19"/>
        <v>226656.05</v>
      </c>
      <c r="J79" s="26">
        <f>SUM(J80:J81)</f>
        <v>1637201.63</v>
      </c>
    </row>
    <row r="80" spans="1:10" ht="15" customHeight="1">
      <c r="A80" s="27">
        <v>28</v>
      </c>
      <c r="B80" s="28">
        <v>843</v>
      </c>
      <c r="C80" s="29" t="s">
        <v>68</v>
      </c>
      <c r="D80" s="30">
        <v>1990000</v>
      </c>
      <c r="E80" s="30">
        <v>1990000</v>
      </c>
      <c r="F80" s="31">
        <v>362798.37</v>
      </c>
      <c r="G80" s="31">
        <v>226656.05</v>
      </c>
      <c r="H80" s="31">
        <v>362798.37</v>
      </c>
      <c r="I80" s="31">
        <v>226656.05</v>
      </c>
      <c r="J80" s="32">
        <v>1627201.63</v>
      </c>
    </row>
    <row r="81" spans="1:10" ht="15" customHeight="1">
      <c r="A81" s="27">
        <v>28</v>
      </c>
      <c r="B81" s="28">
        <v>846</v>
      </c>
      <c r="C81" s="29" t="s">
        <v>69</v>
      </c>
      <c r="D81" s="30">
        <v>10000</v>
      </c>
      <c r="E81" s="30">
        <v>10000</v>
      </c>
      <c r="F81" s="31">
        <v>0</v>
      </c>
      <c r="G81" s="31">
        <v>0</v>
      </c>
      <c r="H81" s="31">
        <v>0</v>
      </c>
      <c r="I81" s="31">
        <v>0</v>
      </c>
      <c r="J81" s="32">
        <v>10000</v>
      </c>
    </row>
    <row r="82" spans="1:10" ht="15" customHeight="1" thickBot="1">
      <c r="A82" s="33"/>
      <c r="B82" s="34"/>
      <c r="C82" s="35" t="s">
        <v>70</v>
      </c>
      <c r="D82" s="36">
        <f>D9+D13+D16+D25+D28+D33+D35+D42+D44+D51+D54+D56+D60+D62+D64+D66+D70+D72+D76+D79</f>
        <v>166349400</v>
      </c>
      <c r="E82" s="36">
        <f aca="true" t="shared" si="20" ref="E82:J82">E9+E13+E16+E25+E28+E33+E35+E42+E44+E51+E54+E56+E60+E62+E64+E66+E70+E72+E76+E79</f>
        <v>176533907.69</v>
      </c>
      <c r="F82" s="36">
        <f t="shared" si="20"/>
        <v>48583057.650000006</v>
      </c>
      <c r="G82" s="36">
        <f t="shared" si="20"/>
        <v>19561614.633000005</v>
      </c>
      <c r="H82" s="36">
        <f t="shared" si="20"/>
        <v>48583057.650000006</v>
      </c>
      <c r="I82" s="36">
        <f t="shared" si="20"/>
        <v>19561614.630000003</v>
      </c>
      <c r="J82" s="37">
        <f t="shared" si="20"/>
        <v>127950850.03999999</v>
      </c>
    </row>
    <row r="83" ht="13.5" thickTop="1"/>
    <row r="84" spans="1:11" ht="12.75">
      <c r="A84" s="4" t="s">
        <v>89</v>
      </c>
      <c r="B84" s="4"/>
      <c r="C84" s="4"/>
      <c r="D84" s="4"/>
      <c r="F84" s="4" t="s">
        <v>76</v>
      </c>
      <c r="G84" s="4"/>
      <c r="I84" s="4" t="s">
        <v>78</v>
      </c>
      <c r="J84" s="4"/>
      <c r="K84" s="4"/>
    </row>
    <row r="85" spans="1:11" ht="12.75">
      <c r="A85" s="4" t="s">
        <v>75</v>
      </c>
      <c r="B85" s="4"/>
      <c r="C85" s="4"/>
      <c r="D85" s="4"/>
      <c r="F85" s="4" t="s">
        <v>77</v>
      </c>
      <c r="G85" s="4"/>
      <c r="I85" s="4" t="s">
        <v>79</v>
      </c>
      <c r="J85" s="4"/>
      <c r="K85" s="4"/>
    </row>
    <row r="86" spans="9:11" ht="12.75">
      <c r="I86" s="4" t="s">
        <v>80</v>
      </c>
      <c r="J86" s="4"/>
      <c r="K86" s="4"/>
    </row>
    <row r="87" spans="4:10" ht="12.75">
      <c r="D87" s="2"/>
      <c r="E87" s="2"/>
      <c r="F87" s="2"/>
      <c r="G87" s="2"/>
      <c r="H87" s="2"/>
      <c r="I87" s="2"/>
      <c r="J87" s="2"/>
    </row>
    <row r="88" spans="4:11" ht="12.75">
      <c r="D88" s="2"/>
      <c r="E88" s="2"/>
      <c r="F88" s="2"/>
      <c r="G88" s="2"/>
      <c r="H88" s="2"/>
      <c r="I88" s="2"/>
      <c r="J88" s="2"/>
      <c r="K88" s="2"/>
    </row>
    <row r="89" spans="4:10" ht="12.75">
      <c r="D89" s="3"/>
      <c r="E89" s="3"/>
      <c r="F89" s="3"/>
      <c r="G89" s="3"/>
      <c r="H89" s="3"/>
      <c r="I89" s="3"/>
      <c r="J89" s="3"/>
    </row>
    <row r="90" spans="4:10" ht="12.75">
      <c r="D90" s="3"/>
      <c r="E90" s="3"/>
      <c r="F90" s="3"/>
      <c r="G90" s="2"/>
      <c r="H90" s="3"/>
      <c r="I90" s="3"/>
      <c r="J90" s="3"/>
    </row>
  </sheetData>
  <sheetProtection/>
  <mergeCells count="16">
    <mergeCell ref="A1:J1"/>
    <mergeCell ref="A2:J2"/>
    <mergeCell ref="A3:J3"/>
    <mergeCell ref="H7:J7"/>
    <mergeCell ref="A7:A8"/>
    <mergeCell ref="B7:B8"/>
    <mergeCell ref="A6:J6"/>
    <mergeCell ref="I86:K86"/>
    <mergeCell ref="D7:E7"/>
    <mergeCell ref="F7:G7"/>
    <mergeCell ref="I84:K84"/>
    <mergeCell ref="I85:K85"/>
    <mergeCell ref="A84:D84"/>
    <mergeCell ref="A85:D85"/>
    <mergeCell ref="F84:G84"/>
    <mergeCell ref="F85:G8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2013-12-03T10:09:46Z</dcterms:modified>
  <cp:category/>
  <cp:version/>
  <cp:contentType/>
  <cp:contentStatus/>
</cp:coreProperties>
</file>