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5" sheetId="1" r:id="rId1"/>
  </sheets>
  <definedNames>
    <definedName name="_xlnm.Print_Area" localSheetId="0">'4º Bim. 2005'!$A$1:$J$83</definedName>
  </definedNames>
  <calcPr fullCalcOnLoad="1"/>
</workbook>
</file>

<file path=xl/sharedStrings.xml><?xml version="1.0" encoding="utf-8"?>
<sst xmlns="http://schemas.openxmlformats.org/spreadsheetml/2006/main" count="97" uniqueCount="86">
  <si>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</si>
  <si>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</si>
  <si>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</si>
  <si>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</si>
  <si>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</si>
  <si>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</si>
  <si>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</si>
  <si>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</si>
  <si>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</si>
  <si>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</si>
  <si>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</si>
  <si>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</si>
  <si>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</si>
  <si>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</si>
  <si>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</si>
  <si>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</si>
  <si>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</si>
  <si>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</si>
  <si>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</si>
  <si>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</si>
  <si>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</si>
  <si>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</si>
  <si>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</si>
  <si>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</si>
  <si>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</si>
  <si>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</si>
  <si>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</si>
  <si>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</si>
  <si>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</si>
  <si>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</si>
  <si>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</si>
  <si>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</si>
  <si>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</si>
  <si>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</si>
  <si>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</si>
  <si>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</si>
  <si>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</si>
  <si>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</si>
  <si>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</si>
  <si>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</si>
  <si>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</si>
  <si>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</si>
  <si>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</si>
  <si>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</si>
  <si>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</si>
  <si>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</si>
  <si>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</si>
  <si>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</si>
  <si>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</si>
  <si>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</si>
  <si>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</si>
  <si>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</si>
  <si>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</si>
  <si>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</si>
  <si>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</si>
  <si>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</si>
  <si>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</si>
  <si>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</si>
  <si>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</si>
  <si>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</si>
  <si>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</si>
  <si>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</si>
  <si>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</si>
  <si>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</si>
  <si>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</si>
  <si>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</si>
  <si>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</si>
  <si>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</si>
  <si>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</si>
  <si>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</si>
  <si>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</si>
  <si>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à Criança e ao Adolescente</t>
  </si>
  <si>
    <t>MUNICÍPIO DE ATIBAIA</t>
  </si>
  <si>
    <t>Roberto Rolli</t>
  </si>
  <si>
    <t>Secret. Planej e Finanças</t>
  </si>
  <si>
    <t>Rita de Cássia G. e Martins</t>
  </si>
  <si>
    <t>Diretora de Finanças</t>
  </si>
  <si>
    <t>CRC SP 173.493</t>
  </si>
  <si>
    <t>Extensão Rural</t>
  </si>
  <si>
    <t>INDÚSTRIA</t>
  </si>
  <si>
    <t>Promoção Industrial</t>
  </si>
  <si>
    <t>Produção Industrial</t>
  </si>
  <si>
    <t>José Roberto Tricoli</t>
  </si>
  <si>
    <t>Prefeito Municipal</t>
  </si>
  <si>
    <t>4º BIMESTRE DE 2005</t>
  </si>
  <si>
    <t>4º BIMESTRE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</si>
</sst>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zoomScalePageLayoutView="0" workbookViewId="0" topLeftCell="A52">
      <selection activeCell="N26" sqref="N26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72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84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11</v>
      </c>
      <c r="D7" s="16" t="s">
        <v>12</v>
      </c>
      <c r="E7" s="16"/>
      <c r="F7" s="16" t="s">
        <v>85</v>
      </c>
      <c r="G7" s="16"/>
      <c r="H7" s="16" t="s">
        <v>8</v>
      </c>
      <c r="I7" s="16"/>
      <c r="J7" s="17"/>
    </row>
    <row r="8" spans="1:10" ht="15" customHeight="1">
      <c r="A8" s="18"/>
      <c r="B8" s="19"/>
      <c r="C8" s="20" t="s">
        <v>16</v>
      </c>
      <c r="D8" s="20" t="s">
        <v>9</v>
      </c>
      <c r="E8" s="20" t="s">
        <v>10</v>
      </c>
      <c r="F8" s="20" t="s">
        <v>13</v>
      </c>
      <c r="G8" s="20" t="s">
        <v>14</v>
      </c>
      <c r="H8" s="20" t="s">
        <v>13</v>
      </c>
      <c r="I8" s="20" t="s">
        <v>14</v>
      </c>
      <c r="J8" s="21" t="s">
        <v>70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5135000</v>
      </c>
      <c r="E9" s="25">
        <f t="shared" si="0"/>
        <v>5135000</v>
      </c>
      <c r="F9" s="25">
        <f t="shared" si="0"/>
        <v>765701.33</v>
      </c>
      <c r="G9" s="25">
        <f t="shared" si="0"/>
        <v>765701.33</v>
      </c>
      <c r="H9" s="25">
        <f t="shared" si="0"/>
        <v>2947844.02</v>
      </c>
      <c r="I9" s="25">
        <f t="shared" si="0"/>
        <v>2947844.02</v>
      </c>
      <c r="J9" s="26">
        <f t="shared" si="0"/>
        <v>2187155.98</v>
      </c>
    </row>
    <row r="10" spans="1:10" ht="15" customHeight="1">
      <c r="A10" s="27">
        <v>1</v>
      </c>
      <c r="B10" s="28">
        <v>31</v>
      </c>
      <c r="C10" s="29" t="s">
        <v>17</v>
      </c>
      <c r="D10" s="30">
        <v>4470000</v>
      </c>
      <c r="E10" s="30">
        <v>4314000</v>
      </c>
      <c r="F10" s="31">
        <v>667923.26</v>
      </c>
      <c r="G10" s="31">
        <v>667923.26</v>
      </c>
      <c r="H10" s="31">
        <v>2378445.56</v>
      </c>
      <c r="I10" s="31">
        <v>2378445.56</v>
      </c>
      <c r="J10" s="32">
        <f>E10-H10</f>
        <v>1935554.44</v>
      </c>
    </row>
    <row r="11" spans="1:10" ht="15" customHeight="1">
      <c r="A11" s="27">
        <v>1</v>
      </c>
      <c r="B11" s="28">
        <v>272</v>
      </c>
      <c r="C11" s="29" t="s">
        <v>30</v>
      </c>
      <c r="D11" s="30">
        <v>515000</v>
      </c>
      <c r="E11" s="30">
        <v>515000</v>
      </c>
      <c r="F11" s="31">
        <v>87511</v>
      </c>
      <c r="G11" s="31">
        <v>87511</v>
      </c>
      <c r="H11" s="31">
        <v>319319</v>
      </c>
      <c r="I11" s="31">
        <v>319319</v>
      </c>
      <c r="J11" s="32">
        <f aca="true" t="shared" si="1" ref="J11:J77">E11-H11</f>
        <v>195681</v>
      </c>
    </row>
    <row r="12" spans="1:10" ht="15" customHeight="1">
      <c r="A12" s="27">
        <v>1</v>
      </c>
      <c r="B12" s="28">
        <v>331</v>
      </c>
      <c r="C12" s="29" t="s">
        <v>37</v>
      </c>
      <c r="D12" s="30">
        <v>150000</v>
      </c>
      <c r="E12" s="30">
        <v>306000</v>
      </c>
      <c r="F12" s="31">
        <v>10267.07</v>
      </c>
      <c r="G12" s="31">
        <v>10267.07</v>
      </c>
      <c r="H12" s="31">
        <v>250079.46</v>
      </c>
      <c r="I12" s="31">
        <v>250079.46</v>
      </c>
      <c r="J12" s="32">
        <f t="shared" si="1"/>
        <v>55920.54000000001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2" ref="D13:J13">SUM(D14:D14)</f>
        <v>2509000</v>
      </c>
      <c r="E13" s="25">
        <f t="shared" si="2"/>
        <v>2161200</v>
      </c>
      <c r="F13" s="25">
        <f t="shared" si="2"/>
        <v>313484.47</v>
      </c>
      <c r="G13" s="25">
        <f t="shared" si="2"/>
        <v>399622.56</v>
      </c>
      <c r="H13" s="25">
        <f t="shared" si="2"/>
        <v>1653573.62</v>
      </c>
      <c r="I13" s="25">
        <f t="shared" si="2"/>
        <v>1338211.17</v>
      </c>
      <c r="J13" s="26">
        <f t="shared" si="2"/>
        <v>507626.3799999999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2509000</v>
      </c>
      <c r="E14" s="30">
        <v>2161200</v>
      </c>
      <c r="F14" s="31">
        <v>313484.47</v>
      </c>
      <c r="G14" s="31">
        <v>399622.56</v>
      </c>
      <c r="H14" s="31">
        <v>1653573.62</v>
      </c>
      <c r="I14" s="31">
        <v>1338211.17</v>
      </c>
      <c r="J14" s="32">
        <f t="shared" si="1"/>
        <v>507626.3799999999</v>
      </c>
    </row>
    <row r="15" spans="1:10" ht="15" customHeight="1">
      <c r="A15" s="22">
        <v>4</v>
      </c>
      <c r="B15" s="23">
        <v>0</v>
      </c>
      <c r="C15" s="24" t="s">
        <v>18</v>
      </c>
      <c r="D15" s="25">
        <f aca="true" t="shared" si="3" ref="D15:J15">SUM(D16:D20)</f>
        <v>15090000</v>
      </c>
      <c r="E15" s="25">
        <f t="shared" si="3"/>
        <v>15381200</v>
      </c>
      <c r="F15" s="25">
        <f t="shared" si="3"/>
        <v>1647308.63</v>
      </c>
      <c r="G15" s="25">
        <f t="shared" si="3"/>
        <v>2252203.9899999998</v>
      </c>
      <c r="H15" s="25">
        <f t="shared" si="3"/>
        <v>10232617.64</v>
      </c>
      <c r="I15" s="25">
        <f t="shared" si="3"/>
        <v>8376502.75</v>
      </c>
      <c r="J15" s="26">
        <f t="shared" si="3"/>
        <v>5148582.36</v>
      </c>
    </row>
    <row r="16" spans="1:10" ht="15" customHeight="1">
      <c r="A16" s="27">
        <v>4</v>
      </c>
      <c r="B16" s="28">
        <v>122</v>
      </c>
      <c r="C16" s="29" t="s">
        <v>19</v>
      </c>
      <c r="D16" s="30">
        <v>5968000</v>
      </c>
      <c r="E16" s="30">
        <v>6079950</v>
      </c>
      <c r="F16" s="31">
        <v>1089345.39</v>
      </c>
      <c r="G16" s="31">
        <v>1106732.45</v>
      </c>
      <c r="H16" s="31">
        <v>4240070.34</v>
      </c>
      <c r="I16" s="31">
        <v>3800130.57</v>
      </c>
      <c r="J16" s="32">
        <f t="shared" si="1"/>
        <v>1839879.6600000001</v>
      </c>
    </row>
    <row r="17" spans="1:10" ht="15" customHeight="1">
      <c r="A17" s="27">
        <v>4</v>
      </c>
      <c r="B17" s="28">
        <v>123</v>
      </c>
      <c r="C17" s="29" t="s">
        <v>20</v>
      </c>
      <c r="D17" s="30">
        <v>3198000</v>
      </c>
      <c r="E17" s="30">
        <v>3431050</v>
      </c>
      <c r="F17" s="31">
        <v>514963.24</v>
      </c>
      <c r="G17" s="31">
        <v>530615.83</v>
      </c>
      <c r="H17" s="31">
        <v>2301386.6</v>
      </c>
      <c r="I17" s="31">
        <v>1988789.83</v>
      </c>
      <c r="J17" s="32">
        <f t="shared" si="1"/>
        <v>1129663.4</v>
      </c>
    </row>
    <row r="18" spans="1:10" ht="15" customHeight="1">
      <c r="A18" s="27">
        <v>4</v>
      </c>
      <c r="B18" s="28">
        <v>126</v>
      </c>
      <c r="C18" s="29" t="s">
        <v>21</v>
      </c>
      <c r="D18" s="30">
        <v>2222000</v>
      </c>
      <c r="E18" s="30">
        <v>2123200</v>
      </c>
      <c r="F18" s="31">
        <v>0</v>
      </c>
      <c r="G18" s="31">
        <v>0</v>
      </c>
      <c r="H18" s="31">
        <v>0</v>
      </c>
      <c r="I18" s="31">
        <v>0</v>
      </c>
      <c r="J18" s="32">
        <f t="shared" si="1"/>
        <v>2123200</v>
      </c>
    </row>
    <row r="19" spans="1:10" ht="15" customHeight="1">
      <c r="A19" s="27">
        <v>4</v>
      </c>
      <c r="B19" s="28">
        <v>131</v>
      </c>
      <c r="C19" s="29" t="s">
        <v>22</v>
      </c>
      <c r="D19" s="30">
        <v>28000</v>
      </c>
      <c r="E19" s="30">
        <v>28000</v>
      </c>
      <c r="F19" s="31">
        <v>0</v>
      </c>
      <c r="G19" s="31">
        <v>0</v>
      </c>
      <c r="H19" s="31">
        <v>20</v>
      </c>
      <c r="I19" s="31">
        <v>20</v>
      </c>
      <c r="J19" s="32">
        <f t="shared" si="1"/>
        <v>27980</v>
      </c>
    </row>
    <row r="20" spans="1:10" ht="15" customHeight="1">
      <c r="A20" s="27">
        <v>4</v>
      </c>
      <c r="B20" s="28">
        <v>331</v>
      </c>
      <c r="C20" s="29" t="s">
        <v>37</v>
      </c>
      <c r="D20" s="30">
        <v>3674000</v>
      </c>
      <c r="E20" s="30">
        <v>3719000</v>
      </c>
      <c r="F20" s="31">
        <v>43000</v>
      </c>
      <c r="G20" s="31">
        <v>614855.71</v>
      </c>
      <c r="H20" s="31">
        <v>3691140.7</v>
      </c>
      <c r="I20" s="31">
        <v>2587562.35</v>
      </c>
      <c r="J20" s="32">
        <f t="shared" si="1"/>
        <v>27859.299999999814</v>
      </c>
    </row>
    <row r="21" spans="1:10" ht="15" customHeight="1">
      <c r="A21" s="22">
        <v>6</v>
      </c>
      <c r="B21" s="23">
        <v>0</v>
      </c>
      <c r="C21" s="24" t="s">
        <v>23</v>
      </c>
      <c r="D21" s="25">
        <f aca="true" t="shared" si="4" ref="D21:J21">SUM(D22:D23)</f>
        <v>3892000</v>
      </c>
      <c r="E21" s="25">
        <f t="shared" si="4"/>
        <v>4094800</v>
      </c>
      <c r="F21" s="25">
        <f t="shared" si="4"/>
        <v>647598.96</v>
      </c>
      <c r="G21" s="25">
        <f t="shared" si="4"/>
        <v>733313.5099999999</v>
      </c>
      <c r="H21" s="25">
        <f t="shared" si="4"/>
        <v>2590887.44</v>
      </c>
      <c r="I21" s="25">
        <f t="shared" si="4"/>
        <v>2390496.51</v>
      </c>
      <c r="J21" s="26">
        <f t="shared" si="4"/>
        <v>1503912.56</v>
      </c>
    </row>
    <row r="22" spans="1:10" ht="15" customHeight="1">
      <c r="A22" s="27">
        <v>6</v>
      </c>
      <c r="B22" s="28">
        <v>181</v>
      </c>
      <c r="C22" s="29" t="s">
        <v>24</v>
      </c>
      <c r="D22" s="30">
        <v>3866000</v>
      </c>
      <c r="E22" s="30">
        <v>4072600</v>
      </c>
      <c r="F22" s="31">
        <v>645248.96</v>
      </c>
      <c r="G22" s="31">
        <v>730162.94</v>
      </c>
      <c r="H22" s="31">
        <v>2574573.75</v>
      </c>
      <c r="I22" s="31">
        <v>2376034.23</v>
      </c>
      <c r="J22" s="32">
        <f t="shared" si="1"/>
        <v>1498026.25</v>
      </c>
    </row>
    <row r="23" spans="1:10" ht="15" customHeight="1">
      <c r="A23" s="27">
        <v>6</v>
      </c>
      <c r="B23" s="28">
        <v>182</v>
      </c>
      <c r="C23" s="29" t="s">
        <v>25</v>
      </c>
      <c r="D23" s="30">
        <v>26000</v>
      </c>
      <c r="E23" s="30">
        <v>22200</v>
      </c>
      <c r="F23" s="31">
        <v>2350</v>
      </c>
      <c r="G23" s="31">
        <v>3150.57</v>
      </c>
      <c r="H23" s="31">
        <v>16313.69</v>
      </c>
      <c r="I23" s="31">
        <v>14462.28</v>
      </c>
      <c r="J23" s="32">
        <f t="shared" si="1"/>
        <v>5886.3099999999995</v>
      </c>
    </row>
    <row r="24" spans="1:10" ht="15" customHeight="1">
      <c r="A24" s="22">
        <v>8</v>
      </c>
      <c r="B24" s="23">
        <v>0</v>
      </c>
      <c r="C24" s="24" t="s">
        <v>26</v>
      </c>
      <c r="D24" s="25">
        <f aca="true" t="shared" si="5" ref="D24:J24">SUM(D25:D27)</f>
        <v>3371800</v>
      </c>
      <c r="E24" s="25">
        <f t="shared" si="5"/>
        <v>3452800</v>
      </c>
      <c r="F24" s="25">
        <f t="shared" si="5"/>
        <v>385353.62</v>
      </c>
      <c r="G24" s="25">
        <f t="shared" si="5"/>
        <v>481104.58</v>
      </c>
      <c r="H24" s="25">
        <f t="shared" si="5"/>
        <v>2104354.29</v>
      </c>
      <c r="I24" s="25">
        <f t="shared" si="5"/>
        <v>1595342.52</v>
      </c>
      <c r="J24" s="26">
        <f t="shared" si="5"/>
        <v>1348445.71</v>
      </c>
    </row>
    <row r="25" spans="1:10" ht="15" customHeight="1">
      <c r="A25" s="27">
        <v>8</v>
      </c>
      <c r="B25" s="28">
        <v>241</v>
      </c>
      <c r="C25" s="29" t="s">
        <v>27</v>
      </c>
      <c r="D25" s="30">
        <v>54300</v>
      </c>
      <c r="E25" s="30">
        <v>61200</v>
      </c>
      <c r="F25" s="31">
        <v>0</v>
      </c>
      <c r="G25" s="31">
        <v>10200</v>
      </c>
      <c r="H25" s="31">
        <v>61200</v>
      </c>
      <c r="I25" s="31">
        <v>40800</v>
      </c>
      <c r="J25" s="32">
        <f t="shared" si="1"/>
        <v>0</v>
      </c>
    </row>
    <row r="26" spans="1:10" ht="15" customHeight="1">
      <c r="A26" s="27">
        <v>8</v>
      </c>
      <c r="B26" s="28">
        <v>243</v>
      </c>
      <c r="C26" s="29" t="s">
        <v>71</v>
      </c>
      <c r="D26" s="30">
        <v>336200</v>
      </c>
      <c r="E26" s="30">
        <v>370400</v>
      </c>
      <c r="F26" s="31">
        <v>12040</v>
      </c>
      <c r="G26" s="31">
        <v>54716.08</v>
      </c>
      <c r="H26" s="31">
        <v>305488.67</v>
      </c>
      <c r="I26" s="31">
        <v>212385.14</v>
      </c>
      <c r="J26" s="32">
        <f t="shared" si="1"/>
        <v>64911.330000000016</v>
      </c>
    </row>
    <row r="27" spans="1:10" ht="15" customHeight="1">
      <c r="A27" s="27">
        <v>8</v>
      </c>
      <c r="B27" s="28">
        <v>244</v>
      </c>
      <c r="C27" s="29" t="s">
        <v>28</v>
      </c>
      <c r="D27" s="30">
        <v>2981300</v>
      </c>
      <c r="E27" s="30">
        <v>3021200</v>
      </c>
      <c r="F27" s="31">
        <v>373313.62</v>
      </c>
      <c r="G27" s="31">
        <v>416188.5</v>
      </c>
      <c r="H27" s="31">
        <v>1737665.62</v>
      </c>
      <c r="I27" s="31">
        <v>1342157.38</v>
      </c>
      <c r="J27" s="32">
        <f t="shared" si="1"/>
        <v>1283534.38</v>
      </c>
    </row>
    <row r="28" spans="1:10" ht="15" customHeight="1">
      <c r="A28" s="22">
        <v>9</v>
      </c>
      <c r="B28" s="23">
        <v>0</v>
      </c>
      <c r="C28" s="24" t="s">
        <v>29</v>
      </c>
      <c r="D28" s="25">
        <f aca="true" t="shared" si="6" ref="D28:J28">SUM(D29)</f>
        <v>1849000</v>
      </c>
      <c r="E28" s="25">
        <f t="shared" si="6"/>
        <v>1934000</v>
      </c>
      <c r="F28" s="25">
        <f t="shared" si="6"/>
        <v>323726.07</v>
      </c>
      <c r="G28" s="25">
        <f t="shared" si="6"/>
        <v>325579.02</v>
      </c>
      <c r="H28" s="25">
        <f t="shared" si="6"/>
        <v>1178375.08</v>
      </c>
      <c r="I28" s="25">
        <f t="shared" si="6"/>
        <v>1178375.08</v>
      </c>
      <c r="J28" s="26">
        <f t="shared" si="6"/>
        <v>755624.9199999999</v>
      </c>
    </row>
    <row r="29" spans="1:10" ht="15" customHeight="1">
      <c r="A29" s="27">
        <v>9</v>
      </c>
      <c r="B29" s="28">
        <v>272</v>
      </c>
      <c r="C29" s="29" t="s">
        <v>30</v>
      </c>
      <c r="D29" s="30">
        <v>1849000</v>
      </c>
      <c r="E29" s="30">
        <v>1934000</v>
      </c>
      <c r="F29" s="31">
        <v>323726.07</v>
      </c>
      <c r="G29" s="31">
        <v>325579.02</v>
      </c>
      <c r="H29" s="31">
        <v>1178375.08</v>
      </c>
      <c r="I29" s="31">
        <v>1178375.08</v>
      </c>
      <c r="J29" s="32">
        <f t="shared" si="1"/>
        <v>755624.9199999999</v>
      </c>
    </row>
    <row r="30" spans="1:10" ht="15" customHeight="1">
      <c r="A30" s="22">
        <v>10</v>
      </c>
      <c r="B30" s="23">
        <v>0</v>
      </c>
      <c r="C30" s="24" t="s">
        <v>31</v>
      </c>
      <c r="D30" s="25">
        <f aca="true" t="shared" si="7" ref="D30:J30">SUM(D31:D35)</f>
        <v>18326200</v>
      </c>
      <c r="E30" s="25">
        <f t="shared" si="7"/>
        <v>20283501.02</v>
      </c>
      <c r="F30" s="25">
        <f t="shared" si="7"/>
        <v>3146795.0700000003</v>
      </c>
      <c r="G30" s="25">
        <f t="shared" si="7"/>
        <v>3425019.3700000006</v>
      </c>
      <c r="H30" s="25">
        <f t="shared" si="7"/>
        <v>14974190.169999998</v>
      </c>
      <c r="I30" s="25">
        <f t="shared" si="7"/>
        <v>13331938.48</v>
      </c>
      <c r="J30" s="26">
        <f t="shared" si="7"/>
        <v>5309310.850000001</v>
      </c>
    </row>
    <row r="31" spans="1:10" ht="15" customHeight="1">
      <c r="A31" s="27">
        <v>10</v>
      </c>
      <c r="B31" s="28">
        <v>301</v>
      </c>
      <c r="C31" s="29" t="s">
        <v>32</v>
      </c>
      <c r="D31" s="30">
        <v>11080200</v>
      </c>
      <c r="E31" s="30">
        <v>12639500.43</v>
      </c>
      <c r="F31" s="31">
        <v>1884142.1</v>
      </c>
      <c r="G31" s="31">
        <v>2065996.08</v>
      </c>
      <c r="H31" s="31">
        <v>8725179.77</v>
      </c>
      <c r="I31" s="31">
        <v>7771062.96</v>
      </c>
      <c r="J31" s="32">
        <f t="shared" si="1"/>
        <v>3914320.66</v>
      </c>
    </row>
    <row r="32" spans="1:10" ht="15" customHeight="1">
      <c r="A32" s="27">
        <v>10</v>
      </c>
      <c r="B32" s="28">
        <v>302</v>
      </c>
      <c r="C32" s="29" t="s">
        <v>33</v>
      </c>
      <c r="D32" s="30">
        <v>5800000</v>
      </c>
      <c r="E32" s="30">
        <v>6161457.68</v>
      </c>
      <c r="F32" s="31">
        <v>1033267</v>
      </c>
      <c r="G32" s="31">
        <v>1147628.32</v>
      </c>
      <c r="H32" s="31">
        <v>5413912.72</v>
      </c>
      <c r="I32" s="31">
        <v>4809846.29</v>
      </c>
      <c r="J32" s="32">
        <f t="shared" si="1"/>
        <v>747544.96</v>
      </c>
    </row>
    <row r="33" spans="1:10" ht="15" customHeight="1">
      <c r="A33" s="27">
        <v>10</v>
      </c>
      <c r="B33" s="28">
        <v>304</v>
      </c>
      <c r="C33" s="29" t="s">
        <v>34</v>
      </c>
      <c r="D33" s="30">
        <v>1226000</v>
      </c>
      <c r="E33" s="30">
        <v>1247957.37</v>
      </c>
      <c r="F33" s="31">
        <v>200860.72</v>
      </c>
      <c r="G33" s="31">
        <v>188126.56</v>
      </c>
      <c r="H33" s="31">
        <v>735470.04</v>
      </c>
      <c r="I33" s="31">
        <v>680543.71</v>
      </c>
      <c r="J33" s="32">
        <f t="shared" si="1"/>
        <v>512487.3300000001</v>
      </c>
    </row>
    <row r="34" spans="1:10" ht="15" customHeight="1">
      <c r="A34" s="27">
        <v>10</v>
      </c>
      <c r="B34" s="28">
        <v>305</v>
      </c>
      <c r="C34" s="29" t="s">
        <v>35</v>
      </c>
      <c r="D34" s="30">
        <v>200000</v>
      </c>
      <c r="E34" s="30">
        <v>214585.54</v>
      </c>
      <c r="F34" s="31">
        <v>25261.25</v>
      </c>
      <c r="G34" s="31">
        <v>20004.41</v>
      </c>
      <c r="H34" s="31">
        <v>86571.64</v>
      </c>
      <c r="I34" s="31">
        <v>59061.52</v>
      </c>
      <c r="J34" s="32">
        <f t="shared" si="1"/>
        <v>128013.90000000001</v>
      </c>
    </row>
    <row r="35" spans="1:10" ht="15" customHeight="1">
      <c r="A35" s="27">
        <v>10</v>
      </c>
      <c r="B35" s="28">
        <v>512</v>
      </c>
      <c r="C35" s="29" t="s">
        <v>53</v>
      </c>
      <c r="D35" s="30">
        <v>20000</v>
      </c>
      <c r="E35" s="30">
        <v>20000</v>
      </c>
      <c r="F35" s="31">
        <v>3264</v>
      </c>
      <c r="G35" s="31">
        <v>3264</v>
      </c>
      <c r="H35" s="31">
        <v>13056</v>
      </c>
      <c r="I35" s="31">
        <v>11424</v>
      </c>
      <c r="J35" s="32">
        <f t="shared" si="1"/>
        <v>6944</v>
      </c>
    </row>
    <row r="36" spans="1:10" ht="15" customHeight="1">
      <c r="A36" s="22">
        <v>12</v>
      </c>
      <c r="B36" s="23">
        <v>0</v>
      </c>
      <c r="C36" s="24" t="s">
        <v>38</v>
      </c>
      <c r="D36" s="25">
        <f aca="true" t="shared" si="8" ref="D36:J36">SUM(D37:D41)</f>
        <v>27058000</v>
      </c>
      <c r="E36" s="25">
        <f t="shared" si="8"/>
        <v>30514512.84</v>
      </c>
      <c r="F36" s="25">
        <f t="shared" si="8"/>
        <v>4824571.609999999</v>
      </c>
      <c r="G36" s="25">
        <f t="shared" si="8"/>
        <v>4426701.2700000005</v>
      </c>
      <c r="H36" s="25">
        <f t="shared" si="8"/>
        <v>20163122.369999997</v>
      </c>
      <c r="I36" s="25">
        <f t="shared" si="8"/>
        <v>16494635.489999998</v>
      </c>
      <c r="J36" s="26">
        <f t="shared" si="8"/>
        <v>10351390.47</v>
      </c>
    </row>
    <row r="37" spans="1:10" ht="15" customHeight="1">
      <c r="A37" s="27">
        <v>12</v>
      </c>
      <c r="B37" s="28">
        <v>361</v>
      </c>
      <c r="C37" s="29" t="s">
        <v>39</v>
      </c>
      <c r="D37" s="30">
        <v>17354000</v>
      </c>
      <c r="E37" s="30">
        <v>19032500</v>
      </c>
      <c r="F37" s="31">
        <v>2971289.22</v>
      </c>
      <c r="G37" s="31">
        <v>2580285.27</v>
      </c>
      <c r="H37" s="31">
        <v>11803761.83</v>
      </c>
      <c r="I37" s="31">
        <v>9669745.73</v>
      </c>
      <c r="J37" s="32">
        <f t="shared" si="1"/>
        <v>7228738.17</v>
      </c>
    </row>
    <row r="38" spans="1:10" ht="15" customHeight="1">
      <c r="A38" s="27">
        <v>12</v>
      </c>
      <c r="B38" s="28">
        <v>363</v>
      </c>
      <c r="C38" s="29" t="s">
        <v>40</v>
      </c>
      <c r="D38" s="30">
        <v>85000</v>
      </c>
      <c r="E38" s="30">
        <v>204512.84</v>
      </c>
      <c r="F38" s="31">
        <v>21405.89</v>
      </c>
      <c r="G38" s="31">
        <v>37842.51</v>
      </c>
      <c r="H38" s="31">
        <v>167832.11</v>
      </c>
      <c r="I38" s="31">
        <v>99585.28</v>
      </c>
      <c r="J38" s="32">
        <f t="shared" si="1"/>
        <v>36680.73000000001</v>
      </c>
    </row>
    <row r="39" spans="1:10" ht="15" customHeight="1">
      <c r="A39" s="27">
        <v>12</v>
      </c>
      <c r="B39" s="28">
        <v>365</v>
      </c>
      <c r="C39" s="29" t="s">
        <v>41</v>
      </c>
      <c r="D39" s="30">
        <v>7461000</v>
      </c>
      <c r="E39" s="30">
        <v>9109500</v>
      </c>
      <c r="F39" s="31">
        <v>1512034.43</v>
      </c>
      <c r="G39" s="31">
        <v>1498391.51</v>
      </c>
      <c r="H39" s="31">
        <v>6395671.68</v>
      </c>
      <c r="I39" s="31">
        <v>5411657.65</v>
      </c>
      <c r="J39" s="32">
        <f t="shared" si="1"/>
        <v>2713828.3200000003</v>
      </c>
    </row>
    <row r="40" spans="1:10" ht="15" customHeight="1">
      <c r="A40" s="27">
        <v>12</v>
      </c>
      <c r="B40" s="28">
        <v>367</v>
      </c>
      <c r="C40" s="29" t="s">
        <v>42</v>
      </c>
      <c r="D40" s="30">
        <v>738000</v>
      </c>
      <c r="E40" s="30">
        <v>748000</v>
      </c>
      <c r="F40" s="31">
        <v>72691.22</v>
      </c>
      <c r="G40" s="31">
        <v>120585.87</v>
      </c>
      <c r="H40" s="31">
        <v>564626.14</v>
      </c>
      <c r="I40" s="31">
        <v>402775.37</v>
      </c>
      <c r="J40" s="32">
        <f t="shared" si="1"/>
        <v>183373.86</v>
      </c>
    </row>
    <row r="41" spans="1:10" ht="15" customHeight="1">
      <c r="A41" s="27">
        <v>12</v>
      </c>
      <c r="B41" s="28">
        <v>306</v>
      </c>
      <c r="C41" s="29" t="s">
        <v>36</v>
      </c>
      <c r="D41" s="30">
        <v>1420000</v>
      </c>
      <c r="E41" s="30">
        <v>1420000</v>
      </c>
      <c r="F41" s="31">
        <v>247150.85</v>
      </c>
      <c r="G41" s="31">
        <v>189596.11</v>
      </c>
      <c r="H41" s="31">
        <v>1231230.61</v>
      </c>
      <c r="I41" s="31">
        <v>910871.46</v>
      </c>
      <c r="J41" s="32">
        <f t="shared" si="1"/>
        <v>188769.3899999999</v>
      </c>
    </row>
    <row r="42" spans="1:10" ht="15" customHeight="1">
      <c r="A42" s="22">
        <v>13</v>
      </c>
      <c r="B42" s="23">
        <v>0</v>
      </c>
      <c r="C42" s="24" t="s">
        <v>43</v>
      </c>
      <c r="D42" s="25">
        <f aca="true" t="shared" si="9" ref="D42:J42">SUM(D43:D44)</f>
        <v>1520000</v>
      </c>
      <c r="E42" s="25">
        <f t="shared" si="9"/>
        <v>1152714</v>
      </c>
      <c r="F42" s="25">
        <f t="shared" si="9"/>
        <v>166910.69</v>
      </c>
      <c r="G42" s="25">
        <f t="shared" si="9"/>
        <v>182162.23</v>
      </c>
      <c r="H42" s="25">
        <f t="shared" si="9"/>
        <v>733369.65</v>
      </c>
      <c r="I42" s="25">
        <f t="shared" si="9"/>
        <v>670401.35</v>
      </c>
      <c r="J42" s="26">
        <f t="shared" si="9"/>
        <v>419344.35</v>
      </c>
    </row>
    <row r="43" spans="1:10" ht="15" customHeight="1">
      <c r="A43" s="27">
        <v>13</v>
      </c>
      <c r="B43" s="28">
        <v>391</v>
      </c>
      <c r="C43" s="29" t="s">
        <v>69</v>
      </c>
      <c r="D43" s="30">
        <v>205000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2">
        <f t="shared" si="1"/>
        <v>0</v>
      </c>
    </row>
    <row r="44" spans="1:10" ht="15" customHeight="1">
      <c r="A44" s="27">
        <v>13</v>
      </c>
      <c r="B44" s="28">
        <v>392</v>
      </c>
      <c r="C44" s="29" t="s">
        <v>44</v>
      </c>
      <c r="D44" s="30">
        <v>1315000</v>
      </c>
      <c r="E44" s="30">
        <v>1152714</v>
      </c>
      <c r="F44" s="31">
        <v>166910.69</v>
      </c>
      <c r="G44" s="31">
        <v>182162.23</v>
      </c>
      <c r="H44" s="31">
        <v>733369.65</v>
      </c>
      <c r="I44" s="31">
        <v>670401.35</v>
      </c>
      <c r="J44" s="32">
        <f t="shared" si="1"/>
        <v>419344.35</v>
      </c>
    </row>
    <row r="45" spans="1:10" ht="15" customHeight="1">
      <c r="A45" s="22">
        <v>14</v>
      </c>
      <c r="B45" s="23">
        <v>0</v>
      </c>
      <c r="C45" s="24" t="s">
        <v>45</v>
      </c>
      <c r="D45" s="25">
        <f aca="true" t="shared" si="10" ref="D45:J45">SUM(D46:D46)</f>
        <v>85000</v>
      </c>
      <c r="E45" s="25">
        <f t="shared" si="10"/>
        <v>85000</v>
      </c>
      <c r="F45" s="25">
        <f t="shared" si="10"/>
        <v>3839.05</v>
      </c>
      <c r="G45" s="25">
        <f t="shared" si="10"/>
        <v>11296.02</v>
      </c>
      <c r="H45" s="25">
        <f t="shared" si="10"/>
        <v>64915.73</v>
      </c>
      <c r="I45" s="25">
        <f t="shared" si="10"/>
        <v>40364.74</v>
      </c>
      <c r="J45" s="26">
        <f t="shared" si="10"/>
        <v>20084.269999999997</v>
      </c>
    </row>
    <row r="46" spans="1:10" ht="15" customHeight="1">
      <c r="A46" s="27">
        <v>14</v>
      </c>
      <c r="B46" s="28">
        <v>422</v>
      </c>
      <c r="C46" s="29" t="s">
        <v>46</v>
      </c>
      <c r="D46" s="30">
        <v>85000</v>
      </c>
      <c r="E46" s="30">
        <v>85000</v>
      </c>
      <c r="F46" s="31">
        <v>3839.05</v>
      </c>
      <c r="G46" s="31">
        <v>11296.02</v>
      </c>
      <c r="H46" s="31">
        <v>64915.73</v>
      </c>
      <c r="I46" s="31">
        <v>40364.74</v>
      </c>
      <c r="J46" s="32">
        <f t="shared" si="1"/>
        <v>20084.269999999997</v>
      </c>
    </row>
    <row r="47" spans="1:10" ht="15" customHeight="1">
      <c r="A47" s="22">
        <v>15</v>
      </c>
      <c r="B47" s="23">
        <v>0</v>
      </c>
      <c r="C47" s="24" t="s">
        <v>47</v>
      </c>
      <c r="D47" s="25">
        <f aca="true" t="shared" si="11" ref="D47:J47">SUM(D48:D50)</f>
        <v>19553000</v>
      </c>
      <c r="E47" s="25">
        <f t="shared" si="11"/>
        <v>22820770.119999997</v>
      </c>
      <c r="F47" s="25">
        <f t="shared" si="11"/>
        <v>4800422.17</v>
      </c>
      <c r="G47" s="25">
        <f t="shared" si="11"/>
        <v>2917773.46</v>
      </c>
      <c r="H47" s="25">
        <f t="shared" si="11"/>
        <v>16247874.77</v>
      </c>
      <c r="I47" s="25">
        <f t="shared" si="11"/>
        <v>11422636.93</v>
      </c>
      <c r="J47" s="26">
        <f t="shared" si="11"/>
        <v>6572895.35</v>
      </c>
    </row>
    <row r="48" spans="1:10" ht="15" customHeight="1">
      <c r="A48" s="27">
        <v>15</v>
      </c>
      <c r="B48" s="28">
        <v>451</v>
      </c>
      <c r="C48" s="29" t="s">
        <v>48</v>
      </c>
      <c r="D48" s="30">
        <v>8321000</v>
      </c>
      <c r="E48" s="30">
        <v>11120770.12</v>
      </c>
      <c r="F48" s="31">
        <v>2812839.1</v>
      </c>
      <c r="G48" s="31">
        <v>823962.94</v>
      </c>
      <c r="H48" s="31">
        <v>8368937.88</v>
      </c>
      <c r="I48" s="31">
        <v>4226548.19</v>
      </c>
      <c r="J48" s="32">
        <f t="shared" si="1"/>
        <v>2751832.2399999993</v>
      </c>
    </row>
    <row r="49" spans="1:10" ht="15" customHeight="1">
      <c r="A49" s="27">
        <v>15</v>
      </c>
      <c r="B49" s="28">
        <v>452</v>
      </c>
      <c r="C49" s="29" t="s">
        <v>49</v>
      </c>
      <c r="D49" s="30">
        <v>11230000</v>
      </c>
      <c r="E49" s="30">
        <v>11700000</v>
      </c>
      <c r="F49" s="31">
        <v>1987583.07</v>
      </c>
      <c r="G49" s="31">
        <v>2093810.52</v>
      </c>
      <c r="H49" s="31">
        <v>7878936.89</v>
      </c>
      <c r="I49" s="31">
        <v>7196088.74</v>
      </c>
      <c r="J49" s="32">
        <f t="shared" si="1"/>
        <v>3821063.1100000003</v>
      </c>
    </row>
    <row r="50" spans="1:10" ht="15" customHeight="1">
      <c r="A50" s="27">
        <v>15</v>
      </c>
      <c r="B50" s="28">
        <v>512</v>
      </c>
      <c r="C50" s="29" t="s">
        <v>53</v>
      </c>
      <c r="D50" s="30">
        <v>2000</v>
      </c>
      <c r="E50" s="30">
        <v>0</v>
      </c>
      <c r="F50" s="31">
        <v>0</v>
      </c>
      <c r="G50" s="31">
        <v>0</v>
      </c>
      <c r="H50" s="31">
        <v>0</v>
      </c>
      <c r="I50" s="31">
        <v>0</v>
      </c>
      <c r="J50" s="32">
        <f t="shared" si="1"/>
        <v>0</v>
      </c>
    </row>
    <row r="51" spans="1:10" ht="15" customHeight="1">
      <c r="A51" s="22">
        <v>16</v>
      </c>
      <c r="B51" s="23">
        <v>0</v>
      </c>
      <c r="C51" s="24" t="s">
        <v>50</v>
      </c>
      <c r="D51" s="25">
        <f aca="true" t="shared" si="12" ref="D51:J51">SUM(D52)</f>
        <v>1611000</v>
      </c>
      <c r="E51" s="25">
        <f t="shared" si="12"/>
        <v>1611000</v>
      </c>
      <c r="F51" s="25">
        <f t="shared" si="12"/>
        <v>80350.35</v>
      </c>
      <c r="G51" s="25">
        <f t="shared" si="12"/>
        <v>170210.44</v>
      </c>
      <c r="H51" s="25">
        <f t="shared" si="12"/>
        <v>689128.55</v>
      </c>
      <c r="I51" s="25">
        <f t="shared" si="12"/>
        <v>458608.75</v>
      </c>
      <c r="J51" s="26">
        <f t="shared" si="12"/>
        <v>921871.45</v>
      </c>
    </row>
    <row r="52" spans="1:10" ht="15" customHeight="1">
      <c r="A52" s="27">
        <v>16</v>
      </c>
      <c r="B52" s="28">
        <v>482</v>
      </c>
      <c r="C52" s="29" t="s">
        <v>51</v>
      </c>
      <c r="D52" s="30">
        <v>1611000</v>
      </c>
      <c r="E52" s="30">
        <v>1611000</v>
      </c>
      <c r="F52" s="31">
        <v>80350.35</v>
      </c>
      <c r="G52" s="31">
        <v>170210.44</v>
      </c>
      <c r="H52" s="31">
        <v>689128.55</v>
      </c>
      <c r="I52" s="31">
        <v>458608.75</v>
      </c>
      <c r="J52" s="32">
        <f t="shared" si="1"/>
        <v>921871.45</v>
      </c>
    </row>
    <row r="53" spans="1:10" ht="15" customHeight="1">
      <c r="A53" s="22">
        <v>17</v>
      </c>
      <c r="B53" s="23">
        <v>0</v>
      </c>
      <c r="C53" s="24" t="s">
        <v>52</v>
      </c>
      <c r="D53" s="25">
        <f aca="true" t="shared" si="13" ref="D53:J53">SUM(D54:D57)</f>
        <v>20526730</v>
      </c>
      <c r="E53" s="25">
        <f t="shared" si="13"/>
        <v>20526730</v>
      </c>
      <c r="F53" s="25">
        <f t="shared" si="13"/>
        <v>1693065.8200000003</v>
      </c>
      <c r="G53" s="25">
        <f t="shared" si="13"/>
        <v>2736029.95</v>
      </c>
      <c r="H53" s="25">
        <f t="shared" si="13"/>
        <v>11924310.39</v>
      </c>
      <c r="I53" s="25">
        <f t="shared" si="13"/>
        <v>9264671.98</v>
      </c>
      <c r="J53" s="26">
        <f t="shared" si="13"/>
        <v>8602419.61</v>
      </c>
    </row>
    <row r="54" spans="1:10" ht="15" customHeight="1">
      <c r="A54" s="27">
        <v>17</v>
      </c>
      <c r="B54" s="28">
        <v>512</v>
      </c>
      <c r="C54" s="29" t="s">
        <v>53</v>
      </c>
      <c r="D54" s="30">
        <v>15122870</v>
      </c>
      <c r="E54" s="30">
        <v>14272870</v>
      </c>
      <c r="F54" s="31">
        <v>978515.89</v>
      </c>
      <c r="G54" s="31">
        <v>1919537.05</v>
      </c>
      <c r="H54" s="31">
        <v>8408760.62</v>
      </c>
      <c r="I54" s="31">
        <v>5954933.99</v>
      </c>
      <c r="J54" s="32">
        <f t="shared" si="1"/>
        <v>5864109.380000001</v>
      </c>
    </row>
    <row r="55" spans="1:10" ht="15" customHeight="1">
      <c r="A55" s="27">
        <v>17</v>
      </c>
      <c r="B55" s="28">
        <v>122</v>
      </c>
      <c r="C55" s="29" t="s">
        <v>19</v>
      </c>
      <c r="D55" s="30">
        <v>2978524</v>
      </c>
      <c r="E55" s="30">
        <v>3628524</v>
      </c>
      <c r="F55" s="31">
        <v>351679.19</v>
      </c>
      <c r="G55" s="31">
        <v>380629.46</v>
      </c>
      <c r="H55" s="31">
        <v>1864859.84</v>
      </c>
      <c r="I55" s="31">
        <v>1767021.66</v>
      </c>
      <c r="J55" s="32">
        <f t="shared" si="1"/>
        <v>1763664.16</v>
      </c>
    </row>
    <row r="56" spans="1:10" ht="15" customHeight="1">
      <c r="A56" s="27">
        <v>17</v>
      </c>
      <c r="B56" s="28">
        <v>123</v>
      </c>
      <c r="C56" s="29" t="s">
        <v>20</v>
      </c>
      <c r="D56" s="30">
        <v>2225686</v>
      </c>
      <c r="E56" s="30">
        <v>2425686</v>
      </c>
      <c r="F56" s="31">
        <v>331141.62</v>
      </c>
      <c r="G56" s="31">
        <v>404134.32</v>
      </c>
      <c r="H56" s="31">
        <v>1538771.29</v>
      </c>
      <c r="I56" s="31">
        <v>1430797.69</v>
      </c>
      <c r="J56" s="32">
        <f t="shared" si="1"/>
        <v>886914.71</v>
      </c>
    </row>
    <row r="57" spans="1:10" ht="15" customHeight="1">
      <c r="A57" s="27">
        <v>17</v>
      </c>
      <c r="B57" s="28">
        <v>331</v>
      </c>
      <c r="C57" s="29" t="s">
        <v>37</v>
      </c>
      <c r="D57" s="30">
        <v>199650</v>
      </c>
      <c r="E57" s="30">
        <v>199650</v>
      </c>
      <c r="F57" s="31">
        <v>31729.12</v>
      </c>
      <c r="G57" s="31">
        <v>31729.12</v>
      </c>
      <c r="H57" s="31">
        <v>111918.64</v>
      </c>
      <c r="I57" s="31">
        <v>111918.64</v>
      </c>
      <c r="J57" s="32">
        <f t="shared" si="1"/>
        <v>87731.36</v>
      </c>
    </row>
    <row r="58" spans="1:10" ht="15" customHeight="1">
      <c r="A58" s="22">
        <v>18</v>
      </c>
      <c r="B58" s="23">
        <v>0</v>
      </c>
      <c r="C58" s="24" t="s">
        <v>54</v>
      </c>
      <c r="D58" s="25">
        <f aca="true" t="shared" si="14" ref="D58:J58">SUM(D59:D60)</f>
        <v>137000</v>
      </c>
      <c r="E58" s="25">
        <f t="shared" si="14"/>
        <v>133000</v>
      </c>
      <c r="F58" s="25">
        <f t="shared" si="14"/>
        <v>0</v>
      </c>
      <c r="G58" s="25">
        <f t="shared" si="14"/>
        <v>0</v>
      </c>
      <c r="H58" s="25">
        <f t="shared" si="14"/>
        <v>0</v>
      </c>
      <c r="I58" s="25">
        <f t="shared" si="14"/>
        <v>0</v>
      </c>
      <c r="J58" s="26">
        <f t="shared" si="14"/>
        <v>133000</v>
      </c>
    </row>
    <row r="59" spans="1:10" ht="15" customHeight="1">
      <c r="A59" s="27">
        <v>18</v>
      </c>
      <c r="B59" s="28">
        <v>541</v>
      </c>
      <c r="C59" s="29" t="s">
        <v>55</v>
      </c>
      <c r="D59" s="30">
        <v>122000</v>
      </c>
      <c r="E59" s="30">
        <v>122000</v>
      </c>
      <c r="F59" s="31">
        <v>0</v>
      </c>
      <c r="G59" s="31">
        <v>0</v>
      </c>
      <c r="H59" s="31">
        <v>0</v>
      </c>
      <c r="I59" s="31">
        <v>0</v>
      </c>
      <c r="J59" s="32">
        <f t="shared" si="1"/>
        <v>122000</v>
      </c>
    </row>
    <row r="60" spans="1:10" ht="15" customHeight="1">
      <c r="A60" s="27">
        <v>18</v>
      </c>
      <c r="B60" s="28">
        <v>451</v>
      </c>
      <c r="C60" s="29" t="s">
        <v>48</v>
      </c>
      <c r="D60" s="30">
        <v>15000</v>
      </c>
      <c r="E60" s="30">
        <v>11000</v>
      </c>
      <c r="F60" s="31">
        <v>0</v>
      </c>
      <c r="G60" s="31">
        <v>0</v>
      </c>
      <c r="H60" s="31">
        <v>0</v>
      </c>
      <c r="I60" s="31">
        <v>0</v>
      </c>
      <c r="J60" s="32">
        <f t="shared" si="1"/>
        <v>11000</v>
      </c>
    </row>
    <row r="61" spans="1:10" ht="15" customHeight="1">
      <c r="A61" s="22">
        <v>20</v>
      </c>
      <c r="B61" s="23">
        <v>0</v>
      </c>
      <c r="C61" s="24" t="s">
        <v>56</v>
      </c>
      <c r="D61" s="25">
        <f aca="true" t="shared" si="15" ref="D61:J61">SUM(D62:D65)</f>
        <v>1401000</v>
      </c>
      <c r="E61" s="25">
        <f t="shared" si="15"/>
        <v>1822000</v>
      </c>
      <c r="F61" s="25">
        <f t="shared" si="15"/>
        <v>302181.71</v>
      </c>
      <c r="G61" s="25">
        <f t="shared" si="15"/>
        <v>330401.88</v>
      </c>
      <c r="H61" s="25">
        <f t="shared" si="15"/>
        <v>1392740.5899999999</v>
      </c>
      <c r="I61" s="25">
        <f t="shared" si="15"/>
        <v>1144069.5899999999</v>
      </c>
      <c r="J61" s="26">
        <f t="shared" si="15"/>
        <v>429259.41000000003</v>
      </c>
    </row>
    <row r="62" spans="1:10" ht="15" customHeight="1">
      <c r="A62" s="27">
        <v>20</v>
      </c>
      <c r="B62" s="28">
        <v>601</v>
      </c>
      <c r="C62" s="29" t="s">
        <v>57</v>
      </c>
      <c r="D62" s="30">
        <v>2000</v>
      </c>
      <c r="E62" s="30">
        <v>2000</v>
      </c>
      <c r="F62" s="31">
        <v>0</v>
      </c>
      <c r="G62" s="31">
        <v>0</v>
      </c>
      <c r="H62" s="31">
        <v>0</v>
      </c>
      <c r="I62" s="31">
        <v>0</v>
      </c>
      <c r="J62" s="32">
        <f t="shared" si="1"/>
        <v>2000</v>
      </c>
    </row>
    <row r="63" spans="1:10" ht="15" customHeight="1">
      <c r="A63" s="27">
        <v>20</v>
      </c>
      <c r="B63" s="28">
        <v>605</v>
      </c>
      <c r="C63" s="29" t="s">
        <v>58</v>
      </c>
      <c r="D63" s="30">
        <v>961000</v>
      </c>
      <c r="E63" s="30">
        <v>1031000</v>
      </c>
      <c r="F63" s="31">
        <v>212119.47</v>
      </c>
      <c r="G63" s="31">
        <v>194049.7</v>
      </c>
      <c r="H63" s="31">
        <v>641491.63</v>
      </c>
      <c r="I63" s="31">
        <v>586530.69</v>
      </c>
      <c r="J63" s="32">
        <f t="shared" si="1"/>
        <v>389508.37</v>
      </c>
    </row>
    <row r="64" spans="1:10" ht="15" customHeight="1">
      <c r="A64" s="27">
        <v>20</v>
      </c>
      <c r="B64" s="28">
        <v>606</v>
      </c>
      <c r="C64" s="29" t="s">
        <v>78</v>
      </c>
      <c r="D64" s="30">
        <v>435000</v>
      </c>
      <c r="E64" s="30">
        <v>786000</v>
      </c>
      <c r="F64" s="31">
        <v>90062.24</v>
      </c>
      <c r="G64" s="31">
        <v>136352.18</v>
      </c>
      <c r="H64" s="31">
        <v>751248.96</v>
      </c>
      <c r="I64" s="31">
        <v>557538.9</v>
      </c>
      <c r="J64" s="32">
        <f t="shared" si="1"/>
        <v>34751.04000000004</v>
      </c>
    </row>
    <row r="65" spans="1:10" ht="15" customHeight="1">
      <c r="A65" s="27">
        <v>20</v>
      </c>
      <c r="B65" s="28">
        <v>541</v>
      </c>
      <c r="C65" s="29" t="s">
        <v>55</v>
      </c>
      <c r="D65" s="30">
        <v>3000</v>
      </c>
      <c r="E65" s="30">
        <v>3000</v>
      </c>
      <c r="F65" s="31">
        <v>0</v>
      </c>
      <c r="G65" s="31">
        <v>0</v>
      </c>
      <c r="H65" s="31">
        <v>0</v>
      </c>
      <c r="I65" s="31">
        <v>0</v>
      </c>
      <c r="J65" s="32">
        <f t="shared" si="1"/>
        <v>3000</v>
      </c>
    </row>
    <row r="66" spans="1:10" ht="15" customHeight="1">
      <c r="A66" s="22">
        <v>22</v>
      </c>
      <c r="B66" s="23">
        <v>0</v>
      </c>
      <c r="C66" s="24" t="s">
        <v>79</v>
      </c>
      <c r="D66" s="25">
        <f aca="true" t="shared" si="16" ref="D66:J66">SUM(D67:D68)</f>
        <v>1002000</v>
      </c>
      <c r="E66" s="25">
        <f t="shared" si="16"/>
        <v>494500</v>
      </c>
      <c r="F66" s="25">
        <f t="shared" si="16"/>
        <v>0</v>
      </c>
      <c r="G66" s="25">
        <f t="shared" si="16"/>
        <v>100000</v>
      </c>
      <c r="H66" s="25">
        <f t="shared" si="16"/>
        <v>400000</v>
      </c>
      <c r="I66" s="25">
        <f t="shared" si="16"/>
        <v>250000</v>
      </c>
      <c r="J66" s="26">
        <f t="shared" si="16"/>
        <v>94500</v>
      </c>
    </row>
    <row r="67" spans="1:10" ht="15" customHeight="1">
      <c r="A67" s="27">
        <v>22</v>
      </c>
      <c r="B67" s="28">
        <v>661</v>
      </c>
      <c r="C67" s="29" t="s">
        <v>80</v>
      </c>
      <c r="D67" s="30">
        <v>1000000</v>
      </c>
      <c r="E67" s="30">
        <v>492500</v>
      </c>
      <c r="F67" s="31">
        <v>0</v>
      </c>
      <c r="G67" s="31">
        <v>100000</v>
      </c>
      <c r="H67" s="31">
        <v>400000</v>
      </c>
      <c r="I67" s="31">
        <v>250000</v>
      </c>
      <c r="J67" s="32">
        <f t="shared" si="1"/>
        <v>92500</v>
      </c>
    </row>
    <row r="68" spans="1:10" ht="15" customHeight="1">
      <c r="A68" s="27">
        <v>22</v>
      </c>
      <c r="B68" s="28">
        <v>662</v>
      </c>
      <c r="C68" s="29" t="s">
        <v>81</v>
      </c>
      <c r="D68" s="30">
        <v>2000</v>
      </c>
      <c r="E68" s="30">
        <v>2000</v>
      </c>
      <c r="F68" s="31">
        <v>0</v>
      </c>
      <c r="G68" s="31">
        <v>0</v>
      </c>
      <c r="H68" s="31">
        <v>0</v>
      </c>
      <c r="I68" s="31">
        <v>0</v>
      </c>
      <c r="J68" s="32">
        <f t="shared" si="1"/>
        <v>2000</v>
      </c>
    </row>
    <row r="69" spans="1:10" ht="15" customHeight="1">
      <c r="A69" s="22">
        <v>23</v>
      </c>
      <c r="B69" s="23">
        <v>0</v>
      </c>
      <c r="C69" s="24" t="s">
        <v>59</v>
      </c>
      <c r="D69" s="25">
        <f aca="true" t="shared" si="17" ref="D69:J69">SUM(D70:D71)</f>
        <v>5416000</v>
      </c>
      <c r="E69" s="25">
        <f t="shared" si="17"/>
        <v>5906500</v>
      </c>
      <c r="F69" s="25">
        <f t="shared" si="17"/>
        <v>263750.62</v>
      </c>
      <c r="G69" s="25">
        <f t="shared" si="17"/>
        <v>352715.91</v>
      </c>
      <c r="H69" s="25">
        <f t="shared" si="17"/>
        <v>1445893.07</v>
      </c>
      <c r="I69" s="25">
        <f t="shared" si="17"/>
        <v>1128621.33</v>
      </c>
      <c r="J69" s="26">
        <f t="shared" si="17"/>
        <v>4460606.93</v>
      </c>
    </row>
    <row r="70" spans="1:10" ht="15" customHeight="1">
      <c r="A70" s="27">
        <v>23</v>
      </c>
      <c r="B70" s="28">
        <v>691</v>
      </c>
      <c r="C70" s="29" t="s">
        <v>60</v>
      </c>
      <c r="D70" s="30">
        <v>3000</v>
      </c>
      <c r="E70" s="30">
        <v>40500</v>
      </c>
      <c r="F70" s="31">
        <v>6880</v>
      </c>
      <c r="G70" s="31">
        <v>2950</v>
      </c>
      <c r="H70" s="31">
        <v>6880</v>
      </c>
      <c r="I70" s="31">
        <v>2950</v>
      </c>
      <c r="J70" s="32">
        <f t="shared" si="1"/>
        <v>33620</v>
      </c>
    </row>
    <row r="71" spans="1:10" ht="15" customHeight="1">
      <c r="A71" s="27">
        <v>23</v>
      </c>
      <c r="B71" s="28">
        <v>695</v>
      </c>
      <c r="C71" s="29" t="s">
        <v>61</v>
      </c>
      <c r="D71" s="30">
        <v>5413000</v>
      </c>
      <c r="E71" s="30">
        <v>5866000</v>
      </c>
      <c r="F71" s="31">
        <v>256870.62</v>
      </c>
      <c r="G71" s="31">
        <v>349765.91</v>
      </c>
      <c r="H71" s="31">
        <v>1439013.07</v>
      </c>
      <c r="I71" s="31">
        <v>1125671.33</v>
      </c>
      <c r="J71" s="32">
        <f t="shared" si="1"/>
        <v>4426986.93</v>
      </c>
    </row>
    <row r="72" spans="1:10" ht="15" customHeight="1">
      <c r="A72" s="22">
        <v>27</v>
      </c>
      <c r="B72" s="23">
        <v>0</v>
      </c>
      <c r="C72" s="24" t="s">
        <v>62</v>
      </c>
      <c r="D72" s="25">
        <f aca="true" t="shared" si="18" ref="D72:J72">SUM(D73:D74)</f>
        <v>2257000</v>
      </c>
      <c r="E72" s="25">
        <f t="shared" si="18"/>
        <v>2342400</v>
      </c>
      <c r="F72" s="25">
        <f t="shared" si="18"/>
        <v>274065.55</v>
      </c>
      <c r="G72" s="25">
        <f t="shared" si="18"/>
        <v>318412.34</v>
      </c>
      <c r="H72" s="25">
        <f t="shared" si="18"/>
        <v>1086421.87</v>
      </c>
      <c r="I72" s="25">
        <f t="shared" si="18"/>
        <v>1022292.39</v>
      </c>
      <c r="J72" s="26">
        <f t="shared" si="18"/>
        <v>1255978.13</v>
      </c>
    </row>
    <row r="73" spans="1:10" ht="15" customHeight="1">
      <c r="A73" s="27">
        <v>27</v>
      </c>
      <c r="B73" s="28">
        <v>812</v>
      </c>
      <c r="C73" s="29" t="s">
        <v>63</v>
      </c>
      <c r="D73" s="30">
        <v>2254000</v>
      </c>
      <c r="E73" s="30">
        <v>2342250</v>
      </c>
      <c r="F73" s="31">
        <v>274065.55</v>
      </c>
      <c r="G73" s="31">
        <v>318412.34</v>
      </c>
      <c r="H73" s="31">
        <v>1086421.87</v>
      </c>
      <c r="I73" s="31">
        <v>1022292.39</v>
      </c>
      <c r="J73" s="32">
        <f t="shared" si="1"/>
        <v>1255828.13</v>
      </c>
    </row>
    <row r="74" spans="1:10" ht="15" customHeight="1">
      <c r="A74" s="27">
        <v>27</v>
      </c>
      <c r="B74" s="28">
        <v>813</v>
      </c>
      <c r="C74" s="29" t="s">
        <v>64</v>
      </c>
      <c r="D74" s="30">
        <v>3000</v>
      </c>
      <c r="E74" s="30">
        <v>150</v>
      </c>
      <c r="F74" s="31">
        <v>0</v>
      </c>
      <c r="G74" s="31">
        <v>0</v>
      </c>
      <c r="H74" s="31">
        <v>0</v>
      </c>
      <c r="I74" s="31">
        <v>0</v>
      </c>
      <c r="J74" s="32">
        <f t="shared" si="1"/>
        <v>150</v>
      </c>
    </row>
    <row r="75" spans="1:10" ht="15" customHeight="1">
      <c r="A75" s="22">
        <v>28</v>
      </c>
      <c r="B75" s="23">
        <v>0</v>
      </c>
      <c r="C75" s="24" t="s">
        <v>65</v>
      </c>
      <c r="D75" s="25">
        <f aca="true" t="shared" si="19" ref="D75:J75">SUM(D76:D77)</f>
        <v>1621270</v>
      </c>
      <c r="E75" s="25">
        <f t="shared" si="19"/>
        <v>1621270</v>
      </c>
      <c r="F75" s="25">
        <f t="shared" si="19"/>
        <v>197030.61</v>
      </c>
      <c r="G75" s="25">
        <f t="shared" si="19"/>
        <v>212305.94</v>
      </c>
      <c r="H75" s="25">
        <f t="shared" si="19"/>
        <v>968234.18</v>
      </c>
      <c r="I75" s="25">
        <f t="shared" si="19"/>
        <v>941243.23</v>
      </c>
      <c r="J75" s="26">
        <f t="shared" si="19"/>
        <v>653035.82</v>
      </c>
    </row>
    <row r="76" spans="1:10" ht="15" customHeight="1">
      <c r="A76" s="27">
        <v>28</v>
      </c>
      <c r="B76" s="28">
        <v>843</v>
      </c>
      <c r="C76" s="29" t="s">
        <v>66</v>
      </c>
      <c r="D76" s="30">
        <v>1616270</v>
      </c>
      <c r="E76" s="30">
        <v>1616270</v>
      </c>
      <c r="F76" s="31">
        <v>197030.61</v>
      </c>
      <c r="G76" s="31">
        <v>212305.94</v>
      </c>
      <c r="H76" s="31">
        <v>968234.18</v>
      </c>
      <c r="I76" s="31">
        <v>941243.23</v>
      </c>
      <c r="J76" s="32">
        <f t="shared" si="1"/>
        <v>648035.82</v>
      </c>
    </row>
    <row r="77" spans="1:10" ht="15" customHeight="1">
      <c r="A77" s="27">
        <v>28</v>
      </c>
      <c r="B77" s="28">
        <v>846</v>
      </c>
      <c r="C77" s="29" t="s">
        <v>67</v>
      </c>
      <c r="D77" s="30">
        <v>5000</v>
      </c>
      <c r="E77" s="30">
        <v>5000</v>
      </c>
      <c r="F77" s="31">
        <v>0</v>
      </c>
      <c r="G77" s="31">
        <v>0</v>
      </c>
      <c r="H77" s="31">
        <v>0</v>
      </c>
      <c r="I77" s="31">
        <v>0</v>
      </c>
      <c r="J77" s="32">
        <f t="shared" si="1"/>
        <v>5000</v>
      </c>
    </row>
    <row r="78" spans="1:10" ht="15" customHeight="1" thickBot="1">
      <c r="A78" s="33"/>
      <c r="B78" s="34"/>
      <c r="C78" s="35" t="s">
        <v>68</v>
      </c>
      <c r="D78" s="36">
        <f aca="true" t="shared" si="20" ref="D78:J78">D9+D13+D15+D21+D24+D28+D30+D36+D42+D45+D47+D51+D53+D58+D61+D66+D69+D72+D75</f>
        <v>132361000</v>
      </c>
      <c r="E78" s="36">
        <f t="shared" si="20"/>
        <v>141472897.98</v>
      </c>
      <c r="F78" s="36">
        <f t="shared" si="20"/>
        <v>19836156.330000006</v>
      </c>
      <c r="G78" s="36">
        <f t="shared" si="20"/>
        <v>20140553.800000004</v>
      </c>
      <c r="H78" s="36">
        <f t="shared" si="20"/>
        <v>90797853.43</v>
      </c>
      <c r="I78" s="36">
        <f t="shared" si="20"/>
        <v>73996256.31</v>
      </c>
      <c r="J78" s="37">
        <f t="shared" si="20"/>
        <v>50675044.550000004</v>
      </c>
    </row>
    <row r="79" ht="13.5" thickTop="1"/>
    <row r="80" spans="1:10" ht="12.75">
      <c r="A80" s="4" t="s">
        <v>82</v>
      </c>
      <c r="B80" s="4"/>
      <c r="C80" s="4"/>
      <c r="D80" s="4"/>
      <c r="E80" s="4" t="s">
        <v>73</v>
      </c>
      <c r="F80" s="4"/>
      <c r="G80" s="4"/>
      <c r="H80" s="4" t="s">
        <v>75</v>
      </c>
      <c r="I80" s="4"/>
      <c r="J80" s="4"/>
    </row>
    <row r="81" spans="1:10" ht="12.75">
      <c r="A81" s="4" t="s">
        <v>83</v>
      </c>
      <c r="B81" s="4"/>
      <c r="C81" s="4"/>
      <c r="D81" s="4"/>
      <c r="E81" s="4" t="s">
        <v>74</v>
      </c>
      <c r="F81" s="4"/>
      <c r="G81" s="4"/>
      <c r="H81" s="4" t="s">
        <v>76</v>
      </c>
      <c r="I81" s="4"/>
      <c r="J81" s="4"/>
    </row>
    <row r="82" spans="8:10" ht="12.75">
      <c r="H82" s="4" t="s">
        <v>77</v>
      </c>
      <c r="I82" s="4"/>
      <c r="J82" s="4"/>
    </row>
    <row r="85" spans="4:10" ht="12.75">
      <c r="D85" s="2"/>
      <c r="E85" s="2"/>
      <c r="F85" s="2"/>
      <c r="G85" s="2"/>
      <c r="H85" s="2"/>
      <c r="I85" s="2"/>
      <c r="J85" s="2"/>
    </row>
    <row r="86" spans="4:10" ht="12.75">
      <c r="D86" s="2"/>
      <c r="E86" s="2"/>
      <c r="F86" s="2"/>
      <c r="G86" s="2"/>
      <c r="H86" s="2"/>
      <c r="I86" s="2"/>
      <c r="J86" s="2"/>
    </row>
    <row r="88" spans="4:10" ht="12.75">
      <c r="D88" s="3"/>
      <c r="E88" s="3"/>
      <c r="F88" s="3"/>
      <c r="G88" s="3"/>
      <c r="H88" s="3"/>
      <c r="I88" s="3"/>
      <c r="J88" s="3"/>
    </row>
    <row r="89" spans="4:10" ht="12.75">
      <c r="D89" s="3"/>
      <c r="E89" s="3"/>
      <c r="F89" s="3"/>
      <c r="G89" s="3"/>
      <c r="H89" s="3"/>
      <c r="I89" s="3"/>
      <c r="J89" s="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H82:J82"/>
    <mergeCell ref="D7:E7"/>
    <mergeCell ref="F7:G7"/>
    <mergeCell ref="A80:D80"/>
    <mergeCell ref="E80:G80"/>
    <mergeCell ref="H80:J80"/>
    <mergeCell ref="A81:D81"/>
    <mergeCell ref="E81:G81"/>
    <mergeCell ref="H81:J8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2013-12-02T18:13:27Z</dcterms:modified>
  <cp:category/>
  <cp:version/>
  <cp:contentType/>
  <cp:contentStatus/>
</cp:coreProperties>
</file>