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5195" windowHeight="11640" activeTab="0"/>
  </bookViews>
  <sheets>
    <sheet name="2º Bim. 2005" sheetId="1" r:id="rId1"/>
  </sheets>
  <definedNames>
    <definedName name="_xlnm.Print_Area" localSheetId="0">'2º Bim. 2005'!$A$1:$J$83</definedName>
  </definedNames>
  <calcPr fullCalcOnLoad="1"/>
</workbook>
</file>

<file path=xl/sharedStrings.xml><?xml version="1.0" encoding="utf-8"?>
<sst xmlns="http://schemas.openxmlformats.org/spreadsheetml/2006/main" count="97" uniqueCount="86">
  <si>
    <t>LEGISLATIVO</t>
  </si>
  <si>
    <t>Cód. Subf.</t>
  </si>
  <si>
    <t>Cód. Função</t>
  </si>
  <si>
    <t>JUDI CIÁRIA</t>
  </si>
  <si>
    <t>Ação Judicária</t>
  </si>
  <si>
    <t xml:space="preserve">RELATÓRIO RESUMIDO DA EXECUÇÃO ORÇAMENTÁRIA </t>
  </si>
  <si>
    <t>- ADMINISTRAÇÃO DIRETA / INDIRETA / FUNDACIONAL -</t>
  </si>
  <si>
    <t>Valores expressos em R$</t>
  </si>
  <si>
    <t>Acumulado</t>
  </si>
  <si>
    <t>Inicial</t>
  </si>
  <si>
    <t>Atualizada</t>
  </si>
  <si>
    <t>DESPESAS</t>
  </si>
  <si>
    <t>Dotação Anual</t>
  </si>
  <si>
    <t>Empenhado</t>
  </si>
  <si>
    <t>Liquidado</t>
  </si>
  <si>
    <t xml:space="preserve"> (Artigo  52, Inciso II, alínea “c” da LC. 101/00)</t>
  </si>
  <si>
    <t>Funções/Subfunções</t>
  </si>
  <si>
    <t>Ação Legislativa</t>
  </si>
  <si>
    <t>ADMINISTRAÇÃO</t>
  </si>
  <si>
    <t>Administração Geral</t>
  </si>
  <si>
    <t>Administração Financeira</t>
  </si>
  <si>
    <t>Tecnologia da Informação</t>
  </si>
  <si>
    <t>Comunicação Social</t>
  </si>
  <si>
    <t>SEGURANÇA PÚBLICA</t>
  </si>
  <si>
    <t>Policiamento</t>
  </si>
  <si>
    <t>Defesa Civil</t>
  </si>
  <si>
    <t>ASSISTÊNCIA SOCIAL</t>
  </si>
  <si>
    <t>Assistência ao Idoso</t>
  </si>
  <si>
    <t>Assistência Comunitária</t>
  </si>
  <si>
    <t>PREVIDÊNCIA SOCIAL</t>
  </si>
  <si>
    <t>Previdência do Regime Estatutário</t>
  </si>
  <si>
    <t>SAÚDE</t>
  </si>
  <si>
    <t>Atenção Básica</t>
  </si>
  <si>
    <t>Assistência Hospitalar e Ambulatorial</t>
  </si>
  <si>
    <t>Vigilância Sanitária</t>
  </si>
  <si>
    <t>Vigilância Epidemiológica</t>
  </si>
  <si>
    <t>Alimentação e Nutrição</t>
  </si>
  <si>
    <t>Proteção e Benefícios ao Trabalhador</t>
  </si>
  <si>
    <t>EDUCAÇÃO</t>
  </si>
  <si>
    <t>Ensino Fundamental</t>
  </si>
  <si>
    <t>Ensino Profissional</t>
  </si>
  <si>
    <t>Educação Infantil</t>
  </si>
  <si>
    <t>Educação Especial</t>
  </si>
  <si>
    <t>CULTURA</t>
  </si>
  <si>
    <t>Difusão Cultural</t>
  </si>
  <si>
    <t>DIRETORIA DA CIDADANIA</t>
  </si>
  <si>
    <t>Direitos Individuais, Coletivos e Difusos</t>
  </si>
  <si>
    <t>URBANISMO</t>
  </si>
  <si>
    <t>Infra-Estrutura Urbana</t>
  </si>
  <si>
    <t>Serviços Urbanos</t>
  </si>
  <si>
    <t>HABITAÇÃO</t>
  </si>
  <si>
    <t>Habitação Urbana</t>
  </si>
  <si>
    <t>SANEAMENTO</t>
  </si>
  <si>
    <t>Saneamento Básico Urbano</t>
  </si>
  <si>
    <t>GESTÃO AMBIENTAL</t>
  </si>
  <si>
    <t>Preservação e Conservação Ambiental</t>
  </si>
  <si>
    <t>AGRICULTURA</t>
  </si>
  <si>
    <t>Promoção da Produção Vegetal</t>
  </si>
  <si>
    <t>Abastecimento</t>
  </si>
  <si>
    <t>COMÉRCIO E SERVIÇOS</t>
  </si>
  <si>
    <t>Promoção Comercial</t>
  </si>
  <si>
    <t>Turismo</t>
  </si>
  <si>
    <t>DESPORTO E LAZER</t>
  </si>
  <si>
    <t>Desporto Comunitário</t>
  </si>
  <si>
    <t>Lazer</t>
  </si>
  <si>
    <t>ENCARGOS ESPECIAIS</t>
  </si>
  <si>
    <t>Serviço da Dívida Interna</t>
  </si>
  <si>
    <t>Outros Encargos Especiais</t>
  </si>
  <si>
    <t>TOTAL</t>
  </si>
  <si>
    <t>Patr. Histórico, Artístico e Arqueológico</t>
  </si>
  <si>
    <t>a empenhar</t>
  </si>
  <si>
    <t>Assist. à Criança e ao Adolescente</t>
  </si>
  <si>
    <t>MUNICÍPIO DE ATIBAIA</t>
  </si>
  <si>
    <t>José Roberto Trícoli</t>
  </si>
  <si>
    <t>Prefeito Municipal</t>
  </si>
  <si>
    <t>Roberto Rolli</t>
  </si>
  <si>
    <t>Secret. Planej e Finanças</t>
  </si>
  <si>
    <t>Rita de Cássia G. e Martins</t>
  </si>
  <si>
    <t>Diretora de Finanças</t>
  </si>
  <si>
    <t>CRC SP 173.493</t>
  </si>
  <si>
    <t>2º BIMESTRE</t>
  </si>
  <si>
    <t>2º BIMESTRE DE 2005</t>
  </si>
  <si>
    <t>Extensão Rural</t>
  </si>
  <si>
    <t>INDÚSTRIA</t>
  </si>
  <si>
    <t>Promoção Industrial</t>
  </si>
  <si>
    <t>Produção Industrial</t>
  </si>
</sst>
</file>

<file path=xl/styles.xml><?xml version="1.0" encoding="utf-8"?>
<styleSheet xmlns="http://schemas.openxmlformats.org/spreadsheetml/2006/main">
  <numFmts count="10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_(&quot;R$&quot;* #,##0.00_);_(&quot;R$&quot;* \(#,##0.00\);_(&quot;R$&quot;* &quot;-&quot;??_);_(@_)"/>
    <numFmt numFmtId="165" formatCode="_(&quot;R$&quot;* #,##0_);_(&quot;R$&quot;* \(#,##0\);_(&quot;R$&quot;* &quot;-&quot;_);_(@_)"/>
  </numFmts>
  <fonts count="34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2"/>
      <color indexed="12"/>
      <name val="Times New Roman"/>
      <family val="1"/>
    </font>
    <font>
      <sz val="11"/>
      <color indexed="20"/>
      <name val="Calibri"/>
      <family val="2"/>
    </font>
    <font>
      <sz val="12"/>
      <name val="Times New Roman"/>
      <family val="1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i/>
      <sz val="10"/>
      <name val="Arial"/>
      <family val="2"/>
    </font>
    <font>
      <sz val="8"/>
      <name val="Arial"/>
      <family val="2"/>
    </font>
    <font>
      <sz val="9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0"/>
      <color indexed="9"/>
      <name val="Arial"/>
      <family val="2"/>
    </font>
    <font>
      <b/>
      <sz val="16"/>
      <color indexed="21"/>
      <name val="Arial"/>
      <family val="2"/>
    </font>
    <font>
      <b/>
      <sz val="12"/>
      <color indexed="21"/>
      <name val="Arial"/>
      <family val="2"/>
    </font>
    <font>
      <b/>
      <sz val="14"/>
      <color indexed="21"/>
      <name val="Arial"/>
      <family val="2"/>
    </font>
    <font>
      <sz val="12"/>
      <color indexed="21"/>
      <name val="Arial"/>
      <family val="2"/>
    </font>
    <font>
      <b/>
      <sz val="16"/>
      <color rgb="FF005F89"/>
      <name val="Arial"/>
      <family val="2"/>
    </font>
    <font>
      <b/>
      <sz val="12"/>
      <color rgb="FF005F89"/>
      <name val="Arial"/>
      <family val="2"/>
    </font>
    <font>
      <b/>
      <sz val="14"/>
      <color rgb="FF005F89"/>
      <name val="Arial"/>
      <family val="2"/>
    </font>
    <font>
      <sz val="12"/>
      <color rgb="FF005F89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4CC2E6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n">
        <color rgb="FFE5E5E5"/>
      </bottom>
    </border>
    <border>
      <left style="thick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n">
        <color rgb="FFE5E5E5"/>
      </right>
      <top style="thin">
        <color rgb="FFE5E5E5"/>
      </top>
      <bottom style="thick">
        <color rgb="FFE5E5E5"/>
      </bottom>
    </border>
    <border>
      <left style="thin">
        <color rgb="FFE5E5E5"/>
      </left>
      <right style="thick">
        <color rgb="FFE5E5E5"/>
      </right>
      <top style="thin">
        <color rgb="FFE5E5E5"/>
      </top>
      <bottom style="thick">
        <color rgb="FFE5E5E5"/>
      </bottom>
    </border>
    <border>
      <left style="thick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n">
        <color rgb="FFE5E5E5"/>
      </right>
      <top style="thick">
        <color rgb="FFE5E5E5"/>
      </top>
      <bottom style="thin">
        <color rgb="FFE5E5E5"/>
      </bottom>
    </border>
    <border>
      <left style="thin">
        <color rgb="FFE5E5E5"/>
      </left>
      <right style="thick">
        <color rgb="FFE5E5E5"/>
      </right>
      <top style="thick">
        <color rgb="FFE5E5E5"/>
      </top>
      <bottom style="thin">
        <color rgb="FFE5E5E5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4" borderId="0" applyNumberFormat="0" applyBorder="0" applyAlignment="0" applyProtection="0"/>
    <xf numFmtId="0" fontId="4" fillId="16" borderId="1" applyNumberFormat="0" applyAlignment="0" applyProtection="0"/>
    <xf numFmtId="0" fontId="5" fillId="17" borderId="2" applyNumberFormat="0" applyAlignment="0" applyProtection="0"/>
    <xf numFmtId="0" fontId="6" fillId="0" borderId="3" applyNumberFormat="0" applyFill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7" fillId="7" borderId="1" applyNumberFormat="0" applyAlignment="0" applyProtection="0"/>
    <xf numFmtId="0" fontId="8" fillId="0" borderId="0" applyNumberFormat="0" applyFill="0" applyBorder="0" applyAlignment="0" applyProtection="0"/>
    <xf numFmtId="0" fontId="9" fillId="3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1" fillId="22" borderId="0" applyNumberFormat="0" applyBorder="0" applyAlignment="0" applyProtection="0"/>
    <xf numFmtId="0" fontId="10" fillId="0" borderId="0">
      <alignment/>
      <protection/>
    </xf>
    <xf numFmtId="0" fontId="10" fillId="23" borderId="4" applyNumberFormat="0" applyFont="0" applyAlignment="0" applyProtection="0"/>
    <xf numFmtId="9" fontId="0" fillId="0" borderId="0" applyFont="0" applyFill="0" applyBorder="0" applyAlignment="0" applyProtection="0"/>
    <xf numFmtId="0" fontId="12" fillId="16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43" fontId="0" fillId="0" borderId="0" xfId="53" applyFont="1" applyAlignment="1">
      <alignment vertical="center"/>
    </xf>
    <xf numFmtId="43" fontId="0" fillId="0" borderId="0" xfId="0" applyNumberFormat="1" applyFont="1" applyAlignment="1">
      <alignment vertical="center"/>
    </xf>
    <xf numFmtId="0" fontId="0" fillId="0" borderId="0" xfId="0" applyFont="1" applyAlignment="1">
      <alignment horizontal="center" vertical="center"/>
    </xf>
    <xf numFmtId="0" fontId="20" fillId="0" borderId="0" xfId="49" applyFont="1" applyBorder="1" applyAlignment="1" applyProtection="1">
      <alignment horizontal="right" vertical="center"/>
      <protection hidden="1"/>
    </xf>
    <xf numFmtId="1" fontId="21" fillId="23" borderId="10" xfId="49" applyNumberFormat="1" applyFont="1" applyFill="1" applyBorder="1" applyAlignment="1" applyProtection="1">
      <alignment horizontal="center" vertical="center"/>
      <protection hidden="1"/>
    </xf>
    <xf numFmtId="1" fontId="21" fillId="23" borderId="11" xfId="49" applyNumberFormat="1" applyFont="1" applyFill="1" applyBorder="1" applyAlignment="1" applyProtection="1">
      <alignment horizontal="center" vertical="center"/>
      <protection hidden="1"/>
    </xf>
    <xf numFmtId="1" fontId="22" fillId="23" borderId="11" xfId="49" applyNumberFormat="1" applyFont="1" applyFill="1" applyBorder="1" applyAlignment="1" applyProtection="1">
      <alignment horizontal="left" vertical="center"/>
      <protection hidden="1"/>
    </xf>
    <xf numFmtId="43" fontId="21" fillId="23" borderId="11" xfId="53" applyFont="1" applyFill="1" applyBorder="1" applyAlignment="1" applyProtection="1">
      <alignment horizontal="right" vertical="center"/>
      <protection hidden="1"/>
    </xf>
    <xf numFmtId="43" fontId="21" fillId="23" borderId="12" xfId="53" applyFont="1" applyFill="1" applyBorder="1" applyAlignment="1" applyProtection="1">
      <alignment horizontal="right" vertical="center"/>
      <protection hidden="1"/>
    </xf>
    <xf numFmtId="1" fontId="21" fillId="0" borderId="10" xfId="49" applyNumberFormat="1" applyFont="1" applyBorder="1" applyAlignment="1" applyProtection="1">
      <alignment horizontal="center" vertical="center"/>
      <protection hidden="1"/>
    </xf>
    <xf numFmtId="1" fontId="21" fillId="0" borderId="11" xfId="49" applyNumberFormat="1" applyFont="1" applyBorder="1" applyAlignment="1" applyProtection="1">
      <alignment horizontal="center" vertical="center"/>
      <protection hidden="1"/>
    </xf>
    <xf numFmtId="1" fontId="22" fillId="0" borderId="11" xfId="49" applyNumberFormat="1" applyFont="1" applyBorder="1" applyAlignment="1" applyProtection="1">
      <alignment horizontal="left" vertical="center"/>
      <protection hidden="1"/>
    </xf>
    <xf numFmtId="43" fontId="21" fillId="0" borderId="11" xfId="53" applyFont="1" applyBorder="1" applyAlignment="1" applyProtection="1">
      <alignment horizontal="right" vertical="center"/>
      <protection hidden="1"/>
    </xf>
    <xf numFmtId="43" fontId="21" fillId="0" borderId="11" xfId="53" applyFont="1" applyBorder="1" applyAlignment="1" applyProtection="1">
      <alignment vertical="center"/>
      <protection hidden="1"/>
    </xf>
    <xf numFmtId="43" fontId="21" fillId="0" borderId="12" xfId="53" applyFont="1" applyBorder="1" applyAlignment="1" applyProtection="1">
      <alignment vertical="center"/>
      <protection hidden="1"/>
    </xf>
    <xf numFmtId="1" fontId="23" fillId="23" borderId="13" xfId="49" applyNumberFormat="1" applyFont="1" applyFill="1" applyBorder="1" applyAlignment="1" applyProtection="1">
      <alignment horizontal="center" vertical="center"/>
      <protection hidden="1"/>
    </xf>
    <xf numFmtId="1" fontId="23" fillId="23" borderId="14" xfId="49" applyNumberFormat="1" applyFont="1" applyFill="1" applyBorder="1" applyAlignment="1" applyProtection="1">
      <alignment horizontal="center" vertical="center"/>
      <protection hidden="1"/>
    </xf>
    <xf numFmtId="1" fontId="24" fillId="23" borderId="14" xfId="49" applyNumberFormat="1" applyFont="1" applyFill="1" applyBorder="1" applyAlignment="1" applyProtection="1">
      <alignment horizontal="center" vertical="center"/>
      <protection hidden="1"/>
    </xf>
    <xf numFmtId="43" fontId="23" fillId="23" borderId="14" xfId="53" applyFont="1" applyFill="1" applyBorder="1" applyAlignment="1" applyProtection="1">
      <alignment horizontal="right" vertical="center"/>
      <protection hidden="1"/>
    </xf>
    <xf numFmtId="43" fontId="23" fillId="23" borderId="15" xfId="53" applyFont="1" applyFill="1" applyBorder="1" applyAlignment="1" applyProtection="1">
      <alignment horizontal="right" vertical="center"/>
      <protection hidden="1"/>
    </xf>
    <xf numFmtId="0" fontId="25" fillId="24" borderId="16" xfId="49" applyFont="1" applyFill="1" applyBorder="1" applyAlignment="1" applyProtection="1">
      <alignment horizontal="center" vertical="center" wrapText="1"/>
      <protection hidden="1"/>
    </xf>
    <xf numFmtId="0" fontId="25" fillId="24" borderId="17" xfId="49" applyFont="1" applyFill="1" applyBorder="1" applyAlignment="1" applyProtection="1">
      <alignment horizontal="center" vertical="center" wrapText="1"/>
      <protection hidden="1"/>
    </xf>
    <xf numFmtId="0" fontId="25" fillId="24" borderId="17" xfId="49" applyFont="1" applyFill="1" applyBorder="1" applyAlignment="1" applyProtection="1">
      <alignment horizontal="center" vertical="center"/>
      <protection hidden="1"/>
    </xf>
    <xf numFmtId="0" fontId="25" fillId="24" borderId="17" xfId="49" applyFont="1" applyFill="1" applyBorder="1" applyAlignment="1" applyProtection="1">
      <alignment horizontal="center" vertical="center"/>
      <protection hidden="1"/>
    </xf>
    <xf numFmtId="0" fontId="25" fillId="24" borderId="18" xfId="49" applyFont="1" applyFill="1" applyBorder="1" applyAlignment="1" applyProtection="1">
      <alignment horizontal="center" vertical="center"/>
      <protection hidden="1"/>
    </xf>
    <xf numFmtId="0" fontId="25" fillId="24" borderId="10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 wrapText="1"/>
      <protection hidden="1"/>
    </xf>
    <xf numFmtId="0" fontId="25" fillId="24" borderId="11" xfId="49" applyFont="1" applyFill="1" applyBorder="1" applyAlignment="1" applyProtection="1">
      <alignment horizontal="center" vertical="center"/>
      <protection hidden="1"/>
    </xf>
    <xf numFmtId="0" fontId="25" fillId="24" borderId="12" xfId="49" applyFont="1" applyFill="1" applyBorder="1" applyAlignment="1" applyProtection="1">
      <alignment horizontal="center" vertical="center"/>
      <protection hidden="1"/>
    </xf>
    <xf numFmtId="0" fontId="30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center" vertical="center"/>
      <protection hidden="1"/>
    </xf>
    <xf numFmtId="0" fontId="32" fillId="0" borderId="0" xfId="49" applyFont="1" applyBorder="1" applyAlignment="1" applyProtection="1">
      <alignment horizontal="center" vertical="center"/>
      <protection hidden="1"/>
    </xf>
    <xf numFmtId="0" fontId="31" fillId="0" borderId="0" xfId="49" applyFont="1" applyBorder="1" applyAlignment="1" applyProtection="1">
      <alignment horizontal="left" vertical="center" indent="1"/>
      <protection hidden="1"/>
    </xf>
    <xf numFmtId="0" fontId="32" fillId="0" borderId="0" xfId="49" applyFont="1" applyBorder="1" applyAlignment="1" applyProtection="1">
      <alignment vertical="center"/>
      <protection hidden="1"/>
    </xf>
    <xf numFmtId="0" fontId="31" fillId="0" borderId="0" xfId="49" applyFont="1" applyBorder="1" applyAlignment="1" applyProtection="1">
      <alignment vertical="center"/>
      <protection hidden="1"/>
    </xf>
    <xf numFmtId="0" fontId="33" fillId="0" borderId="0" xfId="49" applyFont="1" applyBorder="1" applyAlignment="1" applyProtection="1">
      <alignment vertical="center"/>
      <protection hidden="1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_Plan1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5"/>
  <sheetViews>
    <sheetView showGridLines="0" tabSelected="1" zoomScalePageLayoutView="0" workbookViewId="0" topLeftCell="A1">
      <selection activeCell="E18" sqref="E18"/>
    </sheetView>
  </sheetViews>
  <sheetFormatPr defaultColWidth="9.140625" defaultRowHeight="12.75"/>
  <cols>
    <col min="1" max="2" width="8.7109375" style="1" customWidth="1"/>
    <col min="3" max="3" width="30.7109375" style="1" customWidth="1"/>
    <col min="4" max="10" width="14.7109375" style="1" customWidth="1"/>
    <col min="11" max="16384" width="9.140625" style="1" customWidth="1"/>
  </cols>
  <sheetData>
    <row r="1" spans="1:10" ht="20.25">
      <c r="A1" s="31" t="s">
        <v>5</v>
      </c>
      <c r="B1" s="31"/>
      <c r="C1" s="31"/>
      <c r="D1" s="31"/>
      <c r="E1" s="31"/>
      <c r="F1" s="31"/>
      <c r="G1" s="31"/>
      <c r="H1" s="31"/>
      <c r="I1" s="31"/>
      <c r="J1" s="31"/>
    </row>
    <row r="2" spans="1:10" ht="15.75">
      <c r="A2" s="32" t="s">
        <v>15</v>
      </c>
      <c r="B2" s="32"/>
      <c r="C2" s="32"/>
      <c r="D2" s="32"/>
      <c r="E2" s="32"/>
      <c r="F2" s="32"/>
      <c r="G2" s="32"/>
      <c r="H2" s="32"/>
      <c r="I2" s="32"/>
      <c r="J2" s="32"/>
    </row>
    <row r="3" spans="1:10" ht="18">
      <c r="A3" s="33" t="s">
        <v>6</v>
      </c>
      <c r="B3" s="33"/>
      <c r="C3" s="33"/>
      <c r="D3" s="33"/>
      <c r="E3" s="33"/>
      <c r="F3" s="33"/>
      <c r="G3" s="33"/>
      <c r="H3" s="33"/>
      <c r="I3" s="33"/>
      <c r="J3" s="33"/>
    </row>
    <row r="4" spans="1:10" ht="18">
      <c r="A4" s="34" t="s">
        <v>72</v>
      </c>
      <c r="B4" s="35"/>
      <c r="C4" s="35"/>
      <c r="D4" s="35"/>
      <c r="E4" s="36"/>
      <c r="F4" s="37"/>
      <c r="G4" s="37"/>
      <c r="H4" s="37"/>
      <c r="I4" s="37"/>
      <c r="J4" s="37"/>
    </row>
    <row r="5" spans="1:10" ht="18">
      <c r="A5" s="34" t="s">
        <v>81</v>
      </c>
      <c r="B5" s="35"/>
      <c r="C5" s="35"/>
      <c r="D5" s="35"/>
      <c r="E5" s="36"/>
      <c r="F5" s="37"/>
      <c r="G5" s="37"/>
      <c r="H5" s="37"/>
      <c r="I5" s="37"/>
      <c r="J5" s="37"/>
    </row>
    <row r="6" spans="1:10" ht="13.5" thickBot="1">
      <c r="A6" s="5" t="s">
        <v>7</v>
      </c>
      <c r="B6" s="5"/>
      <c r="C6" s="5"/>
      <c r="D6" s="5"/>
      <c r="E6" s="5"/>
      <c r="F6" s="5"/>
      <c r="G6" s="5"/>
      <c r="H6" s="5"/>
      <c r="I6" s="5"/>
      <c r="J6" s="5"/>
    </row>
    <row r="7" spans="1:10" ht="15" customHeight="1" thickTop="1">
      <c r="A7" s="22" t="s">
        <v>2</v>
      </c>
      <c r="B7" s="23" t="s">
        <v>1</v>
      </c>
      <c r="C7" s="24" t="s">
        <v>11</v>
      </c>
      <c r="D7" s="25" t="s">
        <v>12</v>
      </c>
      <c r="E7" s="25"/>
      <c r="F7" s="25" t="s">
        <v>80</v>
      </c>
      <c r="G7" s="25"/>
      <c r="H7" s="25" t="s">
        <v>8</v>
      </c>
      <c r="I7" s="25"/>
      <c r="J7" s="26"/>
    </row>
    <row r="8" spans="1:10" ht="15" customHeight="1">
      <c r="A8" s="27"/>
      <c r="B8" s="28"/>
      <c r="C8" s="29" t="s">
        <v>16</v>
      </c>
      <c r="D8" s="29" t="s">
        <v>9</v>
      </c>
      <c r="E8" s="29" t="s">
        <v>10</v>
      </c>
      <c r="F8" s="29" t="s">
        <v>13</v>
      </c>
      <c r="G8" s="29" t="s">
        <v>14</v>
      </c>
      <c r="H8" s="29" t="s">
        <v>13</v>
      </c>
      <c r="I8" s="29" t="s">
        <v>14</v>
      </c>
      <c r="J8" s="30" t="s">
        <v>70</v>
      </c>
    </row>
    <row r="9" spans="1:10" ht="15" customHeight="1">
      <c r="A9" s="6">
        <v>1</v>
      </c>
      <c r="B9" s="7">
        <v>0</v>
      </c>
      <c r="C9" s="8" t="s">
        <v>0</v>
      </c>
      <c r="D9" s="9">
        <f aca="true" t="shared" si="0" ref="D9:J9">SUM(D10:D12)</f>
        <v>5135000</v>
      </c>
      <c r="E9" s="9">
        <f t="shared" si="0"/>
        <v>5135000</v>
      </c>
      <c r="F9" s="9">
        <f t="shared" si="0"/>
        <v>997562.7</v>
      </c>
      <c r="G9" s="9">
        <f t="shared" si="0"/>
        <v>997562.7</v>
      </c>
      <c r="H9" s="9">
        <f t="shared" si="0"/>
        <v>1568751.21</v>
      </c>
      <c r="I9" s="9">
        <f t="shared" si="0"/>
        <v>1568751.21</v>
      </c>
      <c r="J9" s="10">
        <f t="shared" si="0"/>
        <v>3566248.79</v>
      </c>
    </row>
    <row r="10" spans="1:10" ht="15" customHeight="1">
      <c r="A10" s="11">
        <v>1</v>
      </c>
      <c r="B10" s="12">
        <v>31</v>
      </c>
      <c r="C10" s="13" t="s">
        <v>17</v>
      </c>
      <c r="D10" s="14">
        <v>4470000</v>
      </c>
      <c r="E10" s="14">
        <v>4314000</v>
      </c>
      <c r="F10" s="15">
        <v>698256.84</v>
      </c>
      <c r="G10" s="15">
        <v>698256.84</v>
      </c>
      <c r="H10" s="15">
        <v>1190472.84</v>
      </c>
      <c r="I10" s="15">
        <v>1190472.84</v>
      </c>
      <c r="J10" s="16">
        <v>3123527.16</v>
      </c>
    </row>
    <row r="11" spans="1:10" ht="15" customHeight="1">
      <c r="A11" s="11">
        <v>1</v>
      </c>
      <c r="B11" s="12">
        <v>272</v>
      </c>
      <c r="C11" s="13" t="s">
        <v>30</v>
      </c>
      <c r="D11" s="14">
        <v>515000</v>
      </c>
      <c r="E11" s="14">
        <v>515000</v>
      </c>
      <c r="F11" s="15">
        <v>74148</v>
      </c>
      <c r="G11" s="15">
        <v>74148</v>
      </c>
      <c r="H11" s="15">
        <v>148296</v>
      </c>
      <c r="I11" s="15">
        <v>148296</v>
      </c>
      <c r="J11" s="16">
        <v>366704</v>
      </c>
    </row>
    <row r="12" spans="1:10" ht="15" customHeight="1">
      <c r="A12" s="11">
        <v>1</v>
      </c>
      <c r="B12" s="12">
        <v>331</v>
      </c>
      <c r="C12" s="13" t="s">
        <v>37</v>
      </c>
      <c r="D12" s="14">
        <v>150000</v>
      </c>
      <c r="E12" s="14">
        <v>306000</v>
      </c>
      <c r="F12" s="15">
        <v>225157.86</v>
      </c>
      <c r="G12" s="15">
        <v>225157.86</v>
      </c>
      <c r="H12" s="15">
        <v>229982.37</v>
      </c>
      <c r="I12" s="15">
        <v>229982.37</v>
      </c>
      <c r="J12" s="16">
        <v>76017.63</v>
      </c>
    </row>
    <row r="13" spans="1:10" ht="15" customHeight="1">
      <c r="A13" s="6">
        <v>2</v>
      </c>
      <c r="B13" s="7">
        <v>0</v>
      </c>
      <c r="C13" s="8" t="s">
        <v>3</v>
      </c>
      <c r="D13" s="9">
        <f aca="true" t="shared" si="1" ref="D13:J13">SUM(D14:D14)</f>
        <v>2509000</v>
      </c>
      <c r="E13" s="9">
        <f t="shared" si="1"/>
        <v>2159000</v>
      </c>
      <c r="F13" s="9">
        <f t="shared" si="1"/>
        <v>241432.69</v>
      </c>
      <c r="G13" s="9">
        <f t="shared" si="1"/>
        <v>369055.47</v>
      </c>
      <c r="H13" s="9">
        <f t="shared" si="1"/>
        <v>1111308.27</v>
      </c>
      <c r="I13" s="9">
        <f t="shared" si="1"/>
        <v>610431.65</v>
      </c>
      <c r="J13" s="10">
        <f t="shared" si="1"/>
        <v>1047691.73</v>
      </c>
    </row>
    <row r="14" spans="1:10" ht="15" customHeight="1">
      <c r="A14" s="11">
        <v>2</v>
      </c>
      <c r="B14" s="12">
        <v>61</v>
      </c>
      <c r="C14" s="13" t="s">
        <v>4</v>
      </c>
      <c r="D14" s="14">
        <v>2509000</v>
      </c>
      <c r="E14" s="14">
        <v>2159000</v>
      </c>
      <c r="F14" s="15">
        <v>241432.69</v>
      </c>
      <c r="G14" s="15">
        <v>369055.47</v>
      </c>
      <c r="H14" s="15">
        <v>1111308.27</v>
      </c>
      <c r="I14" s="15">
        <v>610431.65</v>
      </c>
      <c r="J14" s="16">
        <v>1047691.73</v>
      </c>
    </row>
    <row r="15" spans="1:10" ht="15" customHeight="1">
      <c r="A15" s="6">
        <v>4</v>
      </c>
      <c r="B15" s="7">
        <v>0</v>
      </c>
      <c r="C15" s="8" t="s">
        <v>18</v>
      </c>
      <c r="D15" s="9">
        <f aca="true" t="shared" si="2" ref="D15:J15">SUM(D16:D20)</f>
        <v>15090000</v>
      </c>
      <c r="E15" s="9">
        <f t="shared" si="2"/>
        <v>15255000</v>
      </c>
      <c r="F15" s="9">
        <f t="shared" si="2"/>
        <v>1387454.76</v>
      </c>
      <c r="G15" s="9">
        <f t="shared" si="2"/>
        <v>2040836.05</v>
      </c>
      <c r="H15" s="9">
        <f t="shared" si="2"/>
        <v>6852624.470000001</v>
      </c>
      <c r="I15" s="9">
        <f t="shared" si="2"/>
        <v>4031761.12</v>
      </c>
      <c r="J15" s="10">
        <f t="shared" si="2"/>
        <v>8402375.530000001</v>
      </c>
    </row>
    <row r="16" spans="1:10" ht="15" customHeight="1">
      <c r="A16" s="11">
        <v>4</v>
      </c>
      <c r="B16" s="12">
        <v>122</v>
      </c>
      <c r="C16" s="13" t="s">
        <v>19</v>
      </c>
      <c r="D16" s="14">
        <v>5968000</v>
      </c>
      <c r="E16" s="14">
        <v>6003000</v>
      </c>
      <c r="F16" s="15">
        <v>958571.94</v>
      </c>
      <c r="G16" s="15">
        <v>926572.37</v>
      </c>
      <c r="H16" s="15">
        <v>2107120.11</v>
      </c>
      <c r="I16" s="15">
        <v>1722011.06</v>
      </c>
      <c r="J16" s="16">
        <v>3895879.89</v>
      </c>
    </row>
    <row r="17" spans="1:10" ht="15" customHeight="1">
      <c r="A17" s="11">
        <v>4</v>
      </c>
      <c r="B17" s="12">
        <v>123</v>
      </c>
      <c r="C17" s="13" t="s">
        <v>20</v>
      </c>
      <c r="D17" s="14">
        <v>3198000</v>
      </c>
      <c r="E17" s="14">
        <v>3328000</v>
      </c>
      <c r="F17" s="15">
        <v>402762.82</v>
      </c>
      <c r="G17" s="15">
        <v>515483.91</v>
      </c>
      <c r="H17" s="15">
        <v>1230564.76</v>
      </c>
      <c r="I17" s="15">
        <v>947876.35</v>
      </c>
      <c r="J17" s="16">
        <v>2097435.24</v>
      </c>
    </row>
    <row r="18" spans="1:10" ht="15" customHeight="1">
      <c r="A18" s="11">
        <v>4</v>
      </c>
      <c r="B18" s="12">
        <v>126</v>
      </c>
      <c r="C18" s="13" t="s">
        <v>21</v>
      </c>
      <c r="D18" s="14">
        <v>2222000</v>
      </c>
      <c r="E18" s="14">
        <v>2222000</v>
      </c>
      <c r="F18" s="15">
        <v>0</v>
      </c>
      <c r="G18" s="15">
        <v>0</v>
      </c>
      <c r="H18" s="15">
        <v>0</v>
      </c>
      <c r="I18" s="15">
        <v>0</v>
      </c>
      <c r="J18" s="16">
        <v>2222000</v>
      </c>
    </row>
    <row r="19" spans="1:10" ht="15" customHeight="1">
      <c r="A19" s="11">
        <v>4</v>
      </c>
      <c r="B19" s="12">
        <v>131</v>
      </c>
      <c r="C19" s="13" t="s">
        <v>22</v>
      </c>
      <c r="D19" s="14">
        <v>28000</v>
      </c>
      <c r="E19" s="14">
        <v>28000</v>
      </c>
      <c r="F19" s="15">
        <v>20</v>
      </c>
      <c r="G19" s="15">
        <v>0</v>
      </c>
      <c r="H19" s="15">
        <v>20</v>
      </c>
      <c r="I19" s="15">
        <v>0</v>
      </c>
      <c r="J19" s="16">
        <v>27980</v>
      </c>
    </row>
    <row r="20" spans="1:10" ht="15" customHeight="1">
      <c r="A20" s="11">
        <v>4</v>
      </c>
      <c r="B20" s="12">
        <v>331</v>
      </c>
      <c r="C20" s="13" t="s">
        <v>37</v>
      </c>
      <c r="D20" s="14">
        <v>3674000</v>
      </c>
      <c r="E20" s="14">
        <v>3674000</v>
      </c>
      <c r="F20" s="15">
        <v>26100</v>
      </c>
      <c r="G20" s="15">
        <v>598779.77</v>
      </c>
      <c r="H20" s="15">
        <v>3514919.6</v>
      </c>
      <c r="I20" s="15">
        <v>1361873.71</v>
      </c>
      <c r="J20" s="16">
        <v>159080.4</v>
      </c>
    </row>
    <row r="21" spans="1:10" ht="15" customHeight="1">
      <c r="A21" s="6">
        <v>6</v>
      </c>
      <c r="B21" s="7">
        <v>0</v>
      </c>
      <c r="C21" s="8" t="s">
        <v>23</v>
      </c>
      <c r="D21" s="9">
        <f aca="true" t="shared" si="3" ref="D21:J21">SUM(D22:D23)</f>
        <v>3892000</v>
      </c>
      <c r="E21" s="9">
        <f t="shared" si="3"/>
        <v>3892000</v>
      </c>
      <c r="F21" s="9">
        <f t="shared" si="3"/>
        <v>718529.4299999999</v>
      </c>
      <c r="G21" s="9">
        <f t="shared" si="3"/>
        <v>546814.0299999999</v>
      </c>
      <c r="H21" s="9">
        <f t="shared" si="3"/>
        <v>1316689.43</v>
      </c>
      <c r="I21" s="9">
        <f t="shared" si="3"/>
        <v>975264.85</v>
      </c>
      <c r="J21" s="10">
        <f t="shared" si="3"/>
        <v>2575310.57</v>
      </c>
    </row>
    <row r="22" spans="1:10" ht="15" customHeight="1">
      <c r="A22" s="11">
        <v>6</v>
      </c>
      <c r="B22" s="12">
        <v>181</v>
      </c>
      <c r="C22" s="13" t="s">
        <v>24</v>
      </c>
      <c r="D22" s="14">
        <v>3866000</v>
      </c>
      <c r="E22" s="14">
        <v>3866000</v>
      </c>
      <c r="F22" s="15">
        <v>714925.74</v>
      </c>
      <c r="G22" s="15">
        <v>541019.58</v>
      </c>
      <c r="H22" s="15">
        <v>1306492.74</v>
      </c>
      <c r="I22" s="15">
        <v>968719.01</v>
      </c>
      <c r="J22" s="16">
        <v>2559507.26</v>
      </c>
    </row>
    <row r="23" spans="1:10" ht="15" customHeight="1">
      <c r="A23" s="11">
        <v>6</v>
      </c>
      <c r="B23" s="12">
        <v>182</v>
      </c>
      <c r="C23" s="13" t="s">
        <v>25</v>
      </c>
      <c r="D23" s="14">
        <v>26000</v>
      </c>
      <c r="E23" s="14">
        <v>26000</v>
      </c>
      <c r="F23" s="15">
        <v>3603.69</v>
      </c>
      <c r="G23" s="15">
        <v>5794.45</v>
      </c>
      <c r="H23" s="15">
        <v>10196.69</v>
      </c>
      <c r="I23" s="15">
        <v>6545.84</v>
      </c>
      <c r="J23" s="16">
        <v>15803.31</v>
      </c>
    </row>
    <row r="24" spans="1:10" ht="15" customHeight="1">
      <c r="A24" s="6">
        <v>8</v>
      </c>
      <c r="B24" s="7">
        <v>0</v>
      </c>
      <c r="C24" s="8" t="s">
        <v>26</v>
      </c>
      <c r="D24" s="9">
        <f aca="true" t="shared" si="4" ref="D24:J24">SUM(D25:D27)</f>
        <v>3371800</v>
      </c>
      <c r="E24" s="9">
        <f t="shared" si="4"/>
        <v>3452800</v>
      </c>
      <c r="F24" s="9">
        <f t="shared" si="4"/>
        <v>266807.9</v>
      </c>
      <c r="G24" s="9">
        <f t="shared" si="4"/>
        <v>494018.22000000003</v>
      </c>
      <c r="H24" s="9">
        <f t="shared" si="4"/>
        <v>1474833.77</v>
      </c>
      <c r="I24" s="9">
        <f t="shared" si="4"/>
        <v>689224.72</v>
      </c>
      <c r="J24" s="10">
        <f t="shared" si="4"/>
        <v>1977966.23</v>
      </c>
    </row>
    <row r="25" spans="1:10" ht="15" customHeight="1">
      <c r="A25" s="11">
        <v>8</v>
      </c>
      <c r="B25" s="12">
        <v>241</v>
      </c>
      <c r="C25" s="13" t="s">
        <v>27</v>
      </c>
      <c r="D25" s="14">
        <v>54300</v>
      </c>
      <c r="E25" s="14">
        <v>61200</v>
      </c>
      <c r="F25" s="15">
        <v>0</v>
      </c>
      <c r="G25" s="15">
        <v>20400</v>
      </c>
      <c r="H25" s="15">
        <v>61200</v>
      </c>
      <c r="I25" s="15">
        <v>20400</v>
      </c>
      <c r="J25" s="16">
        <v>0</v>
      </c>
    </row>
    <row r="26" spans="1:10" ht="15" customHeight="1">
      <c r="A26" s="11">
        <v>8</v>
      </c>
      <c r="B26" s="12">
        <v>243</v>
      </c>
      <c r="C26" s="13" t="s">
        <v>71</v>
      </c>
      <c r="D26" s="14">
        <v>336200</v>
      </c>
      <c r="E26" s="14">
        <v>364400</v>
      </c>
      <c r="F26" s="15">
        <v>9147.49</v>
      </c>
      <c r="G26" s="15">
        <v>98695.89</v>
      </c>
      <c r="H26" s="15">
        <v>281782.19</v>
      </c>
      <c r="I26" s="15">
        <v>106916.09</v>
      </c>
      <c r="J26" s="16">
        <v>82617.81</v>
      </c>
    </row>
    <row r="27" spans="1:10" ht="15" customHeight="1">
      <c r="A27" s="11">
        <v>8</v>
      </c>
      <c r="B27" s="12">
        <v>244</v>
      </c>
      <c r="C27" s="13" t="s">
        <v>28</v>
      </c>
      <c r="D27" s="14">
        <v>2981300</v>
      </c>
      <c r="E27" s="14">
        <v>3027200</v>
      </c>
      <c r="F27" s="15">
        <v>257660.41</v>
      </c>
      <c r="G27" s="15">
        <v>374922.33</v>
      </c>
      <c r="H27" s="15">
        <v>1131851.58</v>
      </c>
      <c r="I27" s="15">
        <v>561908.63</v>
      </c>
      <c r="J27" s="16">
        <v>1895348.42</v>
      </c>
    </row>
    <row r="28" spans="1:10" ht="15" customHeight="1">
      <c r="A28" s="6">
        <v>9</v>
      </c>
      <c r="B28" s="7">
        <v>0</v>
      </c>
      <c r="C28" s="8" t="s">
        <v>29</v>
      </c>
      <c r="D28" s="9">
        <f aca="true" t="shared" si="5" ref="D28:J28">SUM(D29)</f>
        <v>1849000</v>
      </c>
      <c r="E28" s="9">
        <f t="shared" si="5"/>
        <v>1849000</v>
      </c>
      <c r="F28" s="9">
        <f t="shared" si="5"/>
        <v>286233.44</v>
      </c>
      <c r="G28" s="9">
        <f t="shared" si="5"/>
        <v>286233.44</v>
      </c>
      <c r="H28" s="9">
        <f t="shared" si="5"/>
        <v>573300.85</v>
      </c>
      <c r="I28" s="9">
        <f t="shared" si="5"/>
        <v>573300.85</v>
      </c>
      <c r="J28" s="10">
        <f t="shared" si="5"/>
        <v>1275699.15</v>
      </c>
    </row>
    <row r="29" spans="1:10" ht="15" customHeight="1">
      <c r="A29" s="11">
        <v>9</v>
      </c>
      <c r="B29" s="12">
        <v>272</v>
      </c>
      <c r="C29" s="13" t="s">
        <v>30</v>
      </c>
      <c r="D29" s="14">
        <v>1849000</v>
      </c>
      <c r="E29" s="14">
        <v>1849000</v>
      </c>
      <c r="F29" s="15">
        <v>286233.44</v>
      </c>
      <c r="G29" s="15">
        <v>286233.44</v>
      </c>
      <c r="H29" s="15">
        <v>573300.85</v>
      </c>
      <c r="I29" s="15">
        <v>573300.85</v>
      </c>
      <c r="J29" s="16">
        <v>1275699.15</v>
      </c>
    </row>
    <row r="30" spans="1:10" ht="15" customHeight="1">
      <c r="A30" s="6">
        <v>10</v>
      </c>
      <c r="B30" s="7">
        <v>0</v>
      </c>
      <c r="C30" s="8" t="s">
        <v>31</v>
      </c>
      <c r="D30" s="9">
        <f aca="true" t="shared" si="6" ref="D30:J30">SUM(D31:D35)</f>
        <v>18326200</v>
      </c>
      <c r="E30" s="9">
        <f t="shared" si="6"/>
        <v>19233315.48</v>
      </c>
      <c r="F30" s="9">
        <f t="shared" si="6"/>
        <v>2894677.77</v>
      </c>
      <c r="G30" s="9">
        <f t="shared" si="6"/>
        <v>3632398.13</v>
      </c>
      <c r="H30" s="9">
        <f t="shared" si="6"/>
        <v>8493682.94</v>
      </c>
      <c r="I30" s="9">
        <f t="shared" si="6"/>
        <v>6693888.16</v>
      </c>
      <c r="J30" s="10">
        <f t="shared" si="6"/>
        <v>10739632.54</v>
      </c>
    </row>
    <row r="31" spans="1:10" ht="15" customHeight="1">
      <c r="A31" s="11">
        <v>10</v>
      </c>
      <c r="B31" s="12">
        <v>301</v>
      </c>
      <c r="C31" s="13" t="s">
        <v>32</v>
      </c>
      <c r="D31" s="14">
        <v>11080200</v>
      </c>
      <c r="E31" s="14">
        <v>12085358.11</v>
      </c>
      <c r="F31" s="15">
        <v>1877824.47</v>
      </c>
      <c r="G31" s="15">
        <v>2003777.93</v>
      </c>
      <c r="H31" s="15">
        <v>4881970.59</v>
      </c>
      <c r="I31" s="15">
        <v>3736754.27</v>
      </c>
      <c r="J31" s="16">
        <v>7203387.52</v>
      </c>
    </row>
    <row r="32" spans="1:10" ht="15" customHeight="1">
      <c r="A32" s="11">
        <v>10</v>
      </c>
      <c r="B32" s="12">
        <v>302</v>
      </c>
      <c r="C32" s="13" t="s">
        <v>33</v>
      </c>
      <c r="D32" s="14">
        <v>5800000</v>
      </c>
      <c r="E32" s="14">
        <v>5680000</v>
      </c>
      <c r="F32" s="15">
        <v>802123.52</v>
      </c>
      <c r="G32" s="15">
        <v>1443747.27</v>
      </c>
      <c r="H32" s="15">
        <v>3195269.22</v>
      </c>
      <c r="I32" s="15">
        <v>2613110.24</v>
      </c>
      <c r="J32" s="16">
        <v>2484730.78</v>
      </c>
    </row>
    <row r="33" spans="1:10" ht="15" customHeight="1">
      <c r="A33" s="11">
        <v>10</v>
      </c>
      <c r="B33" s="12">
        <v>304</v>
      </c>
      <c r="C33" s="13" t="s">
        <v>34</v>
      </c>
      <c r="D33" s="14">
        <v>1226000</v>
      </c>
      <c r="E33" s="14">
        <v>1247957.37</v>
      </c>
      <c r="F33" s="15">
        <v>182040.82</v>
      </c>
      <c r="G33" s="15">
        <v>169952.17</v>
      </c>
      <c r="H33" s="15">
        <v>366547.2</v>
      </c>
      <c r="I33" s="15">
        <v>322744.42</v>
      </c>
      <c r="J33" s="16">
        <v>881410.17</v>
      </c>
    </row>
    <row r="34" spans="1:10" ht="15" customHeight="1">
      <c r="A34" s="11">
        <v>10</v>
      </c>
      <c r="B34" s="12">
        <v>305</v>
      </c>
      <c r="C34" s="13" t="s">
        <v>35</v>
      </c>
      <c r="D34" s="14">
        <v>200000</v>
      </c>
      <c r="E34" s="14">
        <v>200000</v>
      </c>
      <c r="F34" s="15">
        <v>29424.96</v>
      </c>
      <c r="G34" s="15">
        <v>11656.76</v>
      </c>
      <c r="H34" s="15">
        <v>43367.93</v>
      </c>
      <c r="I34" s="15">
        <v>16383.23</v>
      </c>
      <c r="J34" s="16">
        <v>156632.07</v>
      </c>
    </row>
    <row r="35" spans="1:10" ht="15" customHeight="1">
      <c r="A35" s="11">
        <v>10</v>
      </c>
      <c r="B35" s="12">
        <v>512</v>
      </c>
      <c r="C35" s="13" t="s">
        <v>53</v>
      </c>
      <c r="D35" s="14">
        <v>20000</v>
      </c>
      <c r="E35" s="14">
        <v>20000</v>
      </c>
      <c r="F35" s="15">
        <v>3264</v>
      </c>
      <c r="G35" s="15">
        <v>3264</v>
      </c>
      <c r="H35" s="15">
        <v>6528</v>
      </c>
      <c r="I35" s="15">
        <v>4896</v>
      </c>
      <c r="J35" s="16">
        <v>13472</v>
      </c>
    </row>
    <row r="36" spans="1:10" ht="15" customHeight="1">
      <c r="A36" s="6">
        <v>12</v>
      </c>
      <c r="B36" s="7">
        <v>0</v>
      </c>
      <c r="C36" s="8" t="s">
        <v>38</v>
      </c>
      <c r="D36" s="9">
        <f aca="true" t="shared" si="7" ref="D36:J36">SUM(D37:D41)</f>
        <v>27058000</v>
      </c>
      <c r="E36" s="9">
        <f t="shared" si="7"/>
        <v>28102512.84</v>
      </c>
      <c r="F36" s="9">
        <f t="shared" si="7"/>
        <v>3986087.34</v>
      </c>
      <c r="G36" s="9">
        <f t="shared" si="7"/>
        <v>4167777.1400000006</v>
      </c>
      <c r="H36" s="9">
        <f t="shared" si="7"/>
        <v>11045946.82</v>
      </c>
      <c r="I36" s="9">
        <f t="shared" si="7"/>
        <v>7535180.390000001</v>
      </c>
      <c r="J36" s="10">
        <f t="shared" si="7"/>
        <v>17056566.02</v>
      </c>
    </row>
    <row r="37" spans="1:10" ht="15" customHeight="1">
      <c r="A37" s="11">
        <v>12</v>
      </c>
      <c r="B37" s="12">
        <v>361</v>
      </c>
      <c r="C37" s="13" t="s">
        <v>39</v>
      </c>
      <c r="D37" s="14">
        <v>17354000</v>
      </c>
      <c r="E37" s="14">
        <v>16832500</v>
      </c>
      <c r="F37" s="15">
        <v>2418461.68</v>
      </c>
      <c r="G37" s="15">
        <v>2421591.58</v>
      </c>
      <c r="H37" s="15">
        <v>6061000.46</v>
      </c>
      <c r="I37" s="15">
        <v>4363453.68</v>
      </c>
      <c r="J37" s="16">
        <v>10771499.54</v>
      </c>
    </row>
    <row r="38" spans="1:10" ht="15" customHeight="1">
      <c r="A38" s="11">
        <v>12</v>
      </c>
      <c r="B38" s="12">
        <v>363</v>
      </c>
      <c r="C38" s="13" t="s">
        <v>40</v>
      </c>
      <c r="D38" s="14">
        <v>85000</v>
      </c>
      <c r="E38" s="14">
        <v>199012.84</v>
      </c>
      <c r="F38" s="15">
        <v>12371.67</v>
      </c>
      <c r="G38" s="15">
        <v>20889.81</v>
      </c>
      <c r="H38" s="15">
        <v>128483.27</v>
      </c>
      <c r="I38" s="15">
        <v>34362.58</v>
      </c>
      <c r="J38" s="16">
        <v>70529.57</v>
      </c>
    </row>
    <row r="39" spans="1:10" ht="15" customHeight="1">
      <c r="A39" s="11">
        <v>12</v>
      </c>
      <c r="B39" s="12">
        <v>365</v>
      </c>
      <c r="C39" s="13" t="s">
        <v>41</v>
      </c>
      <c r="D39" s="14">
        <v>7461000</v>
      </c>
      <c r="E39" s="14">
        <v>8903000</v>
      </c>
      <c r="F39" s="15">
        <v>1128311.36</v>
      </c>
      <c r="G39" s="15">
        <v>1352779.93</v>
      </c>
      <c r="H39" s="15">
        <v>3681547.31</v>
      </c>
      <c r="I39" s="15">
        <v>2569000.54</v>
      </c>
      <c r="J39" s="16">
        <v>5221452.69</v>
      </c>
    </row>
    <row r="40" spans="1:10" ht="15" customHeight="1">
      <c r="A40" s="11">
        <v>12</v>
      </c>
      <c r="B40" s="12">
        <v>367</v>
      </c>
      <c r="C40" s="13" t="s">
        <v>42</v>
      </c>
      <c r="D40" s="14">
        <v>738000</v>
      </c>
      <c r="E40" s="14">
        <v>748000</v>
      </c>
      <c r="F40" s="15">
        <v>88323.59</v>
      </c>
      <c r="G40" s="15">
        <v>101755.72</v>
      </c>
      <c r="H40" s="15">
        <v>442860.06</v>
      </c>
      <c r="I40" s="15">
        <v>172903.19</v>
      </c>
      <c r="J40" s="16">
        <v>305139.94</v>
      </c>
    </row>
    <row r="41" spans="1:10" ht="15" customHeight="1">
      <c r="A41" s="11">
        <v>12</v>
      </c>
      <c r="B41" s="12">
        <v>306</v>
      </c>
      <c r="C41" s="13" t="s">
        <v>36</v>
      </c>
      <c r="D41" s="14">
        <v>1420000</v>
      </c>
      <c r="E41" s="14">
        <v>1420000</v>
      </c>
      <c r="F41" s="15">
        <v>338619.04</v>
      </c>
      <c r="G41" s="15">
        <v>270760.1</v>
      </c>
      <c r="H41" s="15">
        <v>732055.72</v>
      </c>
      <c r="I41" s="15">
        <v>395460.4</v>
      </c>
      <c r="J41" s="16">
        <v>687944.28</v>
      </c>
    </row>
    <row r="42" spans="1:10" ht="15" customHeight="1">
      <c r="A42" s="6">
        <v>13</v>
      </c>
      <c r="B42" s="7">
        <v>0</v>
      </c>
      <c r="C42" s="8" t="s">
        <v>43</v>
      </c>
      <c r="D42" s="9">
        <f aca="true" t="shared" si="8" ref="D42:J42">SUM(D43:D44)</f>
        <v>1520000</v>
      </c>
      <c r="E42" s="9">
        <f t="shared" si="8"/>
        <v>1364714</v>
      </c>
      <c r="F42" s="9">
        <f t="shared" si="8"/>
        <v>162283.54</v>
      </c>
      <c r="G42" s="9">
        <f t="shared" si="8"/>
        <v>166654.93</v>
      </c>
      <c r="H42" s="9">
        <f t="shared" si="8"/>
        <v>407086.62</v>
      </c>
      <c r="I42" s="9">
        <f t="shared" si="8"/>
        <v>335885.44</v>
      </c>
      <c r="J42" s="10">
        <f t="shared" si="8"/>
        <v>957627.38</v>
      </c>
    </row>
    <row r="43" spans="1:10" ht="15" customHeight="1">
      <c r="A43" s="11">
        <v>13</v>
      </c>
      <c r="B43" s="12">
        <v>391</v>
      </c>
      <c r="C43" s="13" t="s">
        <v>69</v>
      </c>
      <c r="D43" s="14">
        <v>205000</v>
      </c>
      <c r="E43" s="14">
        <v>0</v>
      </c>
      <c r="F43" s="15">
        <v>0</v>
      </c>
      <c r="G43" s="15">
        <v>0</v>
      </c>
      <c r="H43" s="15">
        <v>0</v>
      </c>
      <c r="I43" s="15">
        <v>0</v>
      </c>
      <c r="J43" s="16">
        <v>0</v>
      </c>
    </row>
    <row r="44" spans="1:10" ht="15" customHeight="1">
      <c r="A44" s="11">
        <v>13</v>
      </c>
      <c r="B44" s="12">
        <v>392</v>
      </c>
      <c r="C44" s="13" t="s">
        <v>44</v>
      </c>
      <c r="D44" s="14">
        <v>1315000</v>
      </c>
      <c r="E44" s="14">
        <v>1364714</v>
      </c>
      <c r="F44" s="15">
        <v>162283.54</v>
      </c>
      <c r="G44" s="15">
        <v>166654.93</v>
      </c>
      <c r="H44" s="15">
        <v>407086.62</v>
      </c>
      <c r="I44" s="15">
        <v>335885.44</v>
      </c>
      <c r="J44" s="16">
        <v>957627.38</v>
      </c>
    </row>
    <row r="45" spans="1:10" ht="15" customHeight="1">
      <c r="A45" s="6">
        <v>14</v>
      </c>
      <c r="B45" s="7">
        <v>0</v>
      </c>
      <c r="C45" s="8" t="s">
        <v>45</v>
      </c>
      <c r="D45" s="9">
        <f aca="true" t="shared" si="9" ref="D45:J45">SUM(D46:D46)</f>
        <v>85000</v>
      </c>
      <c r="E45" s="9">
        <f t="shared" si="9"/>
        <v>85000</v>
      </c>
      <c r="F45" s="9">
        <f t="shared" si="9"/>
        <v>42797.23</v>
      </c>
      <c r="G45" s="9">
        <f t="shared" si="9"/>
        <v>10808.35</v>
      </c>
      <c r="H45" s="9">
        <f t="shared" si="9"/>
        <v>54273.23</v>
      </c>
      <c r="I45" s="9">
        <f t="shared" si="9"/>
        <v>16011.18</v>
      </c>
      <c r="J45" s="10">
        <f t="shared" si="9"/>
        <v>30726.77</v>
      </c>
    </row>
    <row r="46" spans="1:10" ht="15" customHeight="1">
      <c r="A46" s="11">
        <v>14</v>
      </c>
      <c r="B46" s="12">
        <v>422</v>
      </c>
      <c r="C46" s="13" t="s">
        <v>46</v>
      </c>
      <c r="D46" s="14">
        <v>85000</v>
      </c>
      <c r="E46" s="14">
        <v>85000</v>
      </c>
      <c r="F46" s="15">
        <v>42797.23</v>
      </c>
      <c r="G46" s="15">
        <v>10808.35</v>
      </c>
      <c r="H46" s="15">
        <v>54273.23</v>
      </c>
      <c r="I46" s="15">
        <v>16011.18</v>
      </c>
      <c r="J46" s="16">
        <v>30726.77</v>
      </c>
    </row>
    <row r="47" spans="1:10" ht="15" customHeight="1">
      <c r="A47" s="6">
        <v>15</v>
      </c>
      <c r="B47" s="7">
        <v>0</v>
      </c>
      <c r="C47" s="8" t="s">
        <v>47</v>
      </c>
      <c r="D47" s="9">
        <f aca="true" t="shared" si="10" ref="D47:J47">SUM(D48:D50)</f>
        <v>19553000</v>
      </c>
      <c r="E47" s="9">
        <f t="shared" si="10"/>
        <v>20193000</v>
      </c>
      <c r="F47" s="9">
        <f t="shared" si="10"/>
        <v>2266866.35</v>
      </c>
      <c r="G47" s="9">
        <f t="shared" si="10"/>
        <v>3357476.91</v>
      </c>
      <c r="H47" s="9">
        <f t="shared" si="10"/>
        <v>8909789.79</v>
      </c>
      <c r="I47" s="9">
        <f t="shared" si="10"/>
        <v>5428359.21</v>
      </c>
      <c r="J47" s="10">
        <f t="shared" si="10"/>
        <v>11283210.209999999</v>
      </c>
    </row>
    <row r="48" spans="1:10" ht="15" customHeight="1">
      <c r="A48" s="11">
        <v>15</v>
      </c>
      <c r="B48" s="12">
        <v>451</v>
      </c>
      <c r="C48" s="13" t="s">
        <v>48</v>
      </c>
      <c r="D48" s="14">
        <v>8321000</v>
      </c>
      <c r="E48" s="14">
        <v>9081000</v>
      </c>
      <c r="F48" s="15">
        <v>456731.83</v>
      </c>
      <c r="G48" s="15">
        <v>1431401.56</v>
      </c>
      <c r="H48" s="15">
        <v>4939880.14</v>
      </c>
      <c r="I48" s="15">
        <v>2209716.34</v>
      </c>
      <c r="J48" s="16">
        <v>4141119.86</v>
      </c>
    </row>
    <row r="49" spans="1:10" ht="15" customHeight="1">
      <c r="A49" s="11">
        <v>15</v>
      </c>
      <c r="B49" s="12">
        <v>452</v>
      </c>
      <c r="C49" s="13" t="s">
        <v>49</v>
      </c>
      <c r="D49" s="14">
        <v>11230000</v>
      </c>
      <c r="E49" s="14">
        <v>11110000</v>
      </c>
      <c r="F49" s="15">
        <v>1810134.52</v>
      </c>
      <c r="G49" s="15">
        <v>1926075.35</v>
      </c>
      <c r="H49" s="15">
        <v>3969909.65</v>
      </c>
      <c r="I49" s="15">
        <v>3218642.87</v>
      </c>
      <c r="J49" s="16">
        <v>7140090.35</v>
      </c>
    </row>
    <row r="50" spans="1:10" ht="15" customHeight="1">
      <c r="A50" s="11">
        <v>15</v>
      </c>
      <c r="B50" s="12">
        <v>541</v>
      </c>
      <c r="C50" s="13" t="s">
        <v>55</v>
      </c>
      <c r="D50" s="14">
        <v>2000</v>
      </c>
      <c r="E50" s="14">
        <v>2000</v>
      </c>
      <c r="F50" s="15">
        <v>0</v>
      </c>
      <c r="G50" s="15">
        <v>0</v>
      </c>
      <c r="H50" s="15">
        <v>0</v>
      </c>
      <c r="I50" s="15">
        <v>0</v>
      </c>
      <c r="J50" s="16">
        <v>2000</v>
      </c>
    </row>
    <row r="51" spans="1:10" ht="15" customHeight="1">
      <c r="A51" s="6">
        <v>16</v>
      </c>
      <c r="B51" s="7">
        <v>0</v>
      </c>
      <c r="C51" s="8" t="s">
        <v>50</v>
      </c>
      <c r="D51" s="9">
        <f aca="true" t="shared" si="11" ref="D51:J51">SUM(D52)</f>
        <v>1611000</v>
      </c>
      <c r="E51" s="9">
        <f t="shared" si="11"/>
        <v>1611000</v>
      </c>
      <c r="F51" s="9">
        <f t="shared" si="11"/>
        <v>233794.07</v>
      </c>
      <c r="G51" s="9">
        <f t="shared" si="11"/>
        <v>45825.91</v>
      </c>
      <c r="H51" s="9">
        <f t="shared" si="11"/>
        <v>472617.84</v>
      </c>
      <c r="I51" s="9">
        <f t="shared" si="11"/>
        <v>70256.48</v>
      </c>
      <c r="J51" s="10">
        <f t="shared" si="11"/>
        <v>1138382.16</v>
      </c>
    </row>
    <row r="52" spans="1:10" ht="15" customHeight="1">
      <c r="A52" s="11">
        <v>16</v>
      </c>
      <c r="B52" s="12">
        <v>482</v>
      </c>
      <c r="C52" s="13" t="s">
        <v>51</v>
      </c>
      <c r="D52" s="14">
        <v>1611000</v>
      </c>
      <c r="E52" s="14">
        <v>1611000</v>
      </c>
      <c r="F52" s="15">
        <v>233794.07</v>
      </c>
      <c r="G52" s="15">
        <v>45825.91</v>
      </c>
      <c r="H52" s="15">
        <v>472617.84</v>
      </c>
      <c r="I52" s="15">
        <v>70256.48</v>
      </c>
      <c r="J52" s="16">
        <v>1138382.16</v>
      </c>
    </row>
    <row r="53" spans="1:10" ht="15" customHeight="1">
      <c r="A53" s="6">
        <v>17</v>
      </c>
      <c r="B53" s="7">
        <v>0</v>
      </c>
      <c r="C53" s="8" t="s">
        <v>52</v>
      </c>
      <c r="D53" s="9">
        <f>SUM(D54:D57)</f>
        <v>20526730</v>
      </c>
      <c r="E53" s="9">
        <f aca="true" t="shared" si="12" ref="E53:J53">SUM(E54:E57)</f>
        <v>20526730</v>
      </c>
      <c r="F53" s="9">
        <f t="shared" si="12"/>
        <v>1785068.7699999998</v>
      </c>
      <c r="G53" s="9">
        <f t="shared" si="12"/>
        <v>2456997.21</v>
      </c>
      <c r="H53" s="9">
        <f t="shared" si="12"/>
        <v>8391655.81</v>
      </c>
      <c r="I53" s="9">
        <f t="shared" si="12"/>
        <v>4355831.71</v>
      </c>
      <c r="J53" s="10">
        <f t="shared" si="12"/>
        <v>12135074.190000001</v>
      </c>
    </row>
    <row r="54" spans="1:10" ht="15" customHeight="1">
      <c r="A54" s="11">
        <v>17</v>
      </c>
      <c r="B54" s="12">
        <v>512</v>
      </c>
      <c r="C54" s="13" t="s">
        <v>53</v>
      </c>
      <c r="D54" s="14">
        <v>15122870</v>
      </c>
      <c r="E54" s="14">
        <v>15122870</v>
      </c>
      <c r="F54" s="15">
        <v>969151.63</v>
      </c>
      <c r="G54" s="15">
        <v>1611389.5</v>
      </c>
      <c r="H54" s="15">
        <v>6318204.33</v>
      </c>
      <c r="I54" s="15">
        <v>2627628.86</v>
      </c>
      <c r="J54" s="16">
        <v>8804665.67</v>
      </c>
    </row>
    <row r="55" spans="1:10" ht="15" customHeight="1">
      <c r="A55" s="11">
        <v>17</v>
      </c>
      <c r="B55" s="12">
        <v>122</v>
      </c>
      <c r="C55" s="13" t="s">
        <v>19</v>
      </c>
      <c r="D55" s="14">
        <v>2978524</v>
      </c>
      <c r="E55" s="14">
        <v>2978524</v>
      </c>
      <c r="F55" s="15">
        <v>456913.55</v>
      </c>
      <c r="G55" s="15">
        <v>465355.32</v>
      </c>
      <c r="H55" s="15">
        <v>1156598.87</v>
      </c>
      <c r="I55" s="15">
        <v>982711.44</v>
      </c>
      <c r="J55" s="16">
        <v>1821925.13</v>
      </c>
    </row>
    <row r="56" spans="1:10" ht="15" customHeight="1">
      <c r="A56" s="11">
        <v>17</v>
      </c>
      <c r="B56" s="12">
        <v>123</v>
      </c>
      <c r="C56" s="13" t="s">
        <v>20</v>
      </c>
      <c r="D56" s="14">
        <v>2225686</v>
      </c>
      <c r="E56" s="14">
        <v>2225686</v>
      </c>
      <c r="F56" s="15">
        <v>331100.93</v>
      </c>
      <c r="G56" s="15">
        <v>352349.73</v>
      </c>
      <c r="H56" s="15">
        <v>858039.85</v>
      </c>
      <c r="I56" s="15">
        <v>686678.65</v>
      </c>
      <c r="J56" s="16">
        <v>1367646.15</v>
      </c>
    </row>
    <row r="57" spans="1:10" ht="15" customHeight="1">
      <c r="A57" s="11">
        <v>17</v>
      </c>
      <c r="B57" s="12">
        <v>331</v>
      </c>
      <c r="C57" s="13" t="s">
        <v>37</v>
      </c>
      <c r="D57" s="14">
        <v>199650</v>
      </c>
      <c r="E57" s="14">
        <v>199650</v>
      </c>
      <c r="F57" s="15">
        <v>27902.66</v>
      </c>
      <c r="G57" s="15">
        <v>27902.66</v>
      </c>
      <c r="H57" s="15">
        <v>58812.76</v>
      </c>
      <c r="I57" s="15">
        <v>58812.76</v>
      </c>
      <c r="J57" s="16">
        <v>140837.24</v>
      </c>
    </row>
    <row r="58" spans="1:10" ht="15" customHeight="1">
      <c r="A58" s="6">
        <v>18</v>
      </c>
      <c r="B58" s="7">
        <v>0</v>
      </c>
      <c r="C58" s="8" t="s">
        <v>54</v>
      </c>
      <c r="D58" s="9">
        <f>SUM(D59:D60)</f>
        <v>137000</v>
      </c>
      <c r="E58" s="9">
        <f aca="true" t="shared" si="13" ref="E58:J58">SUM(E59:E60)</f>
        <v>137000</v>
      </c>
      <c r="F58" s="9">
        <f t="shared" si="13"/>
        <v>0</v>
      </c>
      <c r="G58" s="9">
        <f t="shared" si="13"/>
        <v>0</v>
      </c>
      <c r="H58" s="9">
        <f t="shared" si="13"/>
        <v>0</v>
      </c>
      <c r="I58" s="9">
        <f t="shared" si="13"/>
        <v>0</v>
      </c>
      <c r="J58" s="10">
        <f t="shared" si="13"/>
        <v>137000</v>
      </c>
    </row>
    <row r="59" spans="1:10" ht="15" customHeight="1">
      <c r="A59" s="11">
        <v>18</v>
      </c>
      <c r="B59" s="12">
        <v>541</v>
      </c>
      <c r="C59" s="13" t="s">
        <v>55</v>
      </c>
      <c r="D59" s="14">
        <v>122000</v>
      </c>
      <c r="E59" s="14">
        <v>122000</v>
      </c>
      <c r="F59" s="15">
        <v>0</v>
      </c>
      <c r="G59" s="15">
        <v>0</v>
      </c>
      <c r="H59" s="15">
        <v>0</v>
      </c>
      <c r="I59" s="15">
        <v>0</v>
      </c>
      <c r="J59" s="16">
        <v>122000</v>
      </c>
    </row>
    <row r="60" spans="1:10" ht="15" customHeight="1">
      <c r="A60" s="11">
        <v>18</v>
      </c>
      <c r="B60" s="12">
        <v>451</v>
      </c>
      <c r="C60" s="13" t="s">
        <v>48</v>
      </c>
      <c r="D60" s="14">
        <v>15000</v>
      </c>
      <c r="E60" s="14">
        <v>15000</v>
      </c>
      <c r="F60" s="15">
        <v>0</v>
      </c>
      <c r="G60" s="15">
        <v>0</v>
      </c>
      <c r="H60" s="15">
        <v>0</v>
      </c>
      <c r="I60" s="15">
        <v>0</v>
      </c>
      <c r="J60" s="16">
        <v>15000</v>
      </c>
    </row>
    <row r="61" spans="1:10" ht="15" customHeight="1">
      <c r="A61" s="6">
        <v>20</v>
      </c>
      <c r="B61" s="7">
        <v>0</v>
      </c>
      <c r="C61" s="8" t="s">
        <v>56</v>
      </c>
      <c r="D61" s="9">
        <f>SUM(D62:D65)</f>
        <v>1401000</v>
      </c>
      <c r="E61" s="9">
        <f aca="true" t="shared" si="14" ref="E61:J61">SUM(E62:E65)</f>
        <v>1671000</v>
      </c>
      <c r="F61" s="9">
        <f t="shared" si="14"/>
        <v>356313.68</v>
      </c>
      <c r="G61" s="9">
        <f t="shared" si="14"/>
        <v>259616.85</v>
      </c>
      <c r="H61" s="9">
        <f t="shared" si="14"/>
        <v>851875.77</v>
      </c>
      <c r="I61" s="9">
        <f t="shared" si="14"/>
        <v>518158.70999999996</v>
      </c>
      <c r="J61" s="10">
        <f t="shared" si="14"/>
        <v>819124.23</v>
      </c>
    </row>
    <row r="62" spans="1:10" ht="15" customHeight="1">
      <c r="A62" s="11">
        <v>20</v>
      </c>
      <c r="B62" s="12">
        <v>601</v>
      </c>
      <c r="C62" s="13" t="s">
        <v>57</v>
      </c>
      <c r="D62" s="14">
        <v>2000</v>
      </c>
      <c r="E62" s="14">
        <v>2000</v>
      </c>
      <c r="F62" s="15">
        <v>0</v>
      </c>
      <c r="G62" s="15">
        <v>0</v>
      </c>
      <c r="H62" s="15">
        <v>0</v>
      </c>
      <c r="I62" s="15">
        <v>0</v>
      </c>
      <c r="J62" s="16">
        <v>2000</v>
      </c>
    </row>
    <row r="63" spans="1:10" ht="15" customHeight="1">
      <c r="A63" s="11">
        <v>20</v>
      </c>
      <c r="B63" s="12">
        <v>605</v>
      </c>
      <c r="C63" s="13" t="s">
        <v>58</v>
      </c>
      <c r="D63" s="14">
        <v>961000</v>
      </c>
      <c r="E63" s="14">
        <v>1031000</v>
      </c>
      <c r="F63" s="15">
        <v>146251.44</v>
      </c>
      <c r="G63" s="15">
        <v>129554.61</v>
      </c>
      <c r="H63" s="15">
        <v>281751.29</v>
      </c>
      <c r="I63" s="15">
        <v>238034.23</v>
      </c>
      <c r="J63" s="16">
        <v>749248.71</v>
      </c>
    </row>
    <row r="64" spans="1:10" ht="15" customHeight="1">
      <c r="A64" s="11">
        <v>20</v>
      </c>
      <c r="B64" s="12">
        <v>606</v>
      </c>
      <c r="C64" s="13" t="s">
        <v>82</v>
      </c>
      <c r="D64" s="14">
        <v>435000</v>
      </c>
      <c r="E64" s="14">
        <v>635000</v>
      </c>
      <c r="F64" s="15">
        <v>210062.24</v>
      </c>
      <c r="G64" s="15">
        <v>130062.24</v>
      </c>
      <c r="H64" s="15">
        <v>570124.48</v>
      </c>
      <c r="I64" s="15">
        <v>280124.48</v>
      </c>
      <c r="J64" s="16">
        <v>64875.52</v>
      </c>
    </row>
    <row r="65" spans="1:10" ht="15" customHeight="1">
      <c r="A65" s="11">
        <v>20</v>
      </c>
      <c r="B65" s="12">
        <v>541</v>
      </c>
      <c r="C65" s="13" t="s">
        <v>55</v>
      </c>
      <c r="D65" s="14">
        <v>3000</v>
      </c>
      <c r="E65" s="14">
        <v>3000</v>
      </c>
      <c r="F65" s="15">
        <v>0</v>
      </c>
      <c r="G65" s="15">
        <v>0</v>
      </c>
      <c r="H65" s="15">
        <v>0</v>
      </c>
      <c r="I65" s="15">
        <v>0</v>
      </c>
      <c r="J65" s="16">
        <v>3000</v>
      </c>
    </row>
    <row r="66" spans="1:10" ht="15" customHeight="1">
      <c r="A66" s="6">
        <v>22</v>
      </c>
      <c r="B66" s="7">
        <v>0</v>
      </c>
      <c r="C66" s="8" t="s">
        <v>83</v>
      </c>
      <c r="D66" s="9">
        <f aca="true" t="shared" si="15" ref="D66:J66">SUM(D67:D68)</f>
        <v>1002000</v>
      </c>
      <c r="E66" s="9">
        <f t="shared" si="15"/>
        <v>544500</v>
      </c>
      <c r="F66" s="9">
        <f t="shared" si="15"/>
        <v>400000</v>
      </c>
      <c r="G66" s="9">
        <f t="shared" si="15"/>
        <v>50000</v>
      </c>
      <c r="H66" s="9">
        <f t="shared" si="15"/>
        <v>400000</v>
      </c>
      <c r="I66" s="9">
        <f t="shared" si="15"/>
        <v>50000</v>
      </c>
      <c r="J66" s="10">
        <f t="shared" si="15"/>
        <v>144500</v>
      </c>
    </row>
    <row r="67" spans="1:10" ht="15" customHeight="1">
      <c r="A67" s="11">
        <v>22</v>
      </c>
      <c r="B67" s="12">
        <v>661</v>
      </c>
      <c r="C67" s="13" t="s">
        <v>84</v>
      </c>
      <c r="D67" s="14">
        <v>1000000</v>
      </c>
      <c r="E67" s="14">
        <v>542500</v>
      </c>
      <c r="F67" s="15">
        <v>400000</v>
      </c>
      <c r="G67" s="15">
        <v>50000</v>
      </c>
      <c r="H67" s="15">
        <v>400000</v>
      </c>
      <c r="I67" s="15">
        <v>50000</v>
      </c>
      <c r="J67" s="16">
        <v>142500</v>
      </c>
    </row>
    <row r="68" spans="1:10" ht="15" customHeight="1">
      <c r="A68" s="11">
        <v>22</v>
      </c>
      <c r="B68" s="12">
        <v>662</v>
      </c>
      <c r="C68" s="13" t="s">
        <v>85</v>
      </c>
      <c r="D68" s="14">
        <v>2000</v>
      </c>
      <c r="E68" s="14">
        <v>2000</v>
      </c>
      <c r="F68" s="15">
        <v>0</v>
      </c>
      <c r="G68" s="15">
        <v>0</v>
      </c>
      <c r="H68" s="15">
        <v>0</v>
      </c>
      <c r="I68" s="15">
        <v>0</v>
      </c>
      <c r="J68" s="16">
        <v>2000</v>
      </c>
    </row>
    <row r="69" spans="1:10" ht="15" customHeight="1">
      <c r="A69" s="6">
        <v>23</v>
      </c>
      <c r="B69" s="7">
        <v>0</v>
      </c>
      <c r="C69" s="8" t="s">
        <v>59</v>
      </c>
      <c r="D69" s="9">
        <f aca="true" t="shared" si="16" ref="D69:J69">SUM(D70:D71)</f>
        <v>5416000</v>
      </c>
      <c r="E69" s="9">
        <f t="shared" si="16"/>
        <v>5856500</v>
      </c>
      <c r="F69" s="9">
        <f t="shared" si="16"/>
        <v>319318.81</v>
      </c>
      <c r="G69" s="9">
        <f t="shared" si="16"/>
        <v>165784.05</v>
      </c>
      <c r="H69" s="9">
        <f t="shared" si="16"/>
        <v>864005.34</v>
      </c>
      <c r="I69" s="9">
        <f t="shared" si="16"/>
        <v>600716.12</v>
      </c>
      <c r="J69" s="10">
        <f t="shared" si="16"/>
        <v>4992494.66</v>
      </c>
    </row>
    <row r="70" spans="1:10" ht="15" customHeight="1">
      <c r="A70" s="11">
        <v>23</v>
      </c>
      <c r="B70" s="12">
        <v>691</v>
      </c>
      <c r="C70" s="13" t="s">
        <v>60</v>
      </c>
      <c r="D70" s="14">
        <v>3000</v>
      </c>
      <c r="E70" s="14">
        <v>40500</v>
      </c>
      <c r="F70" s="15">
        <v>0</v>
      </c>
      <c r="G70" s="15">
        <v>0</v>
      </c>
      <c r="H70" s="15">
        <v>0</v>
      </c>
      <c r="I70" s="15">
        <v>0</v>
      </c>
      <c r="J70" s="16">
        <v>40500</v>
      </c>
    </row>
    <row r="71" spans="1:10" ht="15" customHeight="1">
      <c r="A71" s="11">
        <v>23</v>
      </c>
      <c r="B71" s="12">
        <v>695</v>
      </c>
      <c r="C71" s="13" t="s">
        <v>61</v>
      </c>
      <c r="D71" s="14">
        <v>5413000</v>
      </c>
      <c r="E71" s="14">
        <v>5816000</v>
      </c>
      <c r="F71" s="15">
        <v>319318.81</v>
      </c>
      <c r="G71" s="15">
        <v>165784.05</v>
      </c>
      <c r="H71" s="15">
        <v>864005.34</v>
      </c>
      <c r="I71" s="15">
        <v>600716.12</v>
      </c>
      <c r="J71" s="16">
        <v>4951994.66</v>
      </c>
    </row>
    <row r="72" spans="1:10" ht="15" customHeight="1">
      <c r="A72" s="6">
        <v>27</v>
      </c>
      <c r="B72" s="7">
        <v>0</v>
      </c>
      <c r="C72" s="8" t="s">
        <v>62</v>
      </c>
      <c r="D72" s="9">
        <f aca="true" t="shared" si="17" ref="D72:J72">SUM(D73:D74)</f>
        <v>2257000</v>
      </c>
      <c r="E72" s="9">
        <f t="shared" si="17"/>
        <v>2277000</v>
      </c>
      <c r="F72" s="9">
        <f t="shared" si="17"/>
        <v>243815.36</v>
      </c>
      <c r="G72" s="9">
        <f t="shared" si="17"/>
        <v>220637.2</v>
      </c>
      <c r="H72" s="9">
        <f t="shared" si="17"/>
        <v>501496.78</v>
      </c>
      <c r="I72" s="9">
        <f t="shared" si="17"/>
        <v>402409.78</v>
      </c>
      <c r="J72" s="10">
        <f t="shared" si="17"/>
        <v>1775503.22</v>
      </c>
    </row>
    <row r="73" spans="1:10" ht="15" customHeight="1">
      <c r="A73" s="11">
        <v>27</v>
      </c>
      <c r="B73" s="12">
        <v>812</v>
      </c>
      <c r="C73" s="13" t="s">
        <v>63</v>
      </c>
      <c r="D73" s="14">
        <v>2254000</v>
      </c>
      <c r="E73" s="14">
        <v>2274000</v>
      </c>
      <c r="F73" s="15">
        <v>243815.36</v>
      </c>
      <c r="G73" s="15">
        <v>220637.2</v>
      </c>
      <c r="H73" s="15">
        <v>501496.78</v>
      </c>
      <c r="I73" s="15">
        <v>402409.78</v>
      </c>
      <c r="J73" s="16">
        <v>1772503.22</v>
      </c>
    </row>
    <row r="74" spans="1:10" ht="15" customHeight="1">
      <c r="A74" s="11">
        <v>27</v>
      </c>
      <c r="B74" s="12">
        <v>813</v>
      </c>
      <c r="C74" s="13" t="s">
        <v>64</v>
      </c>
      <c r="D74" s="14">
        <v>3000</v>
      </c>
      <c r="E74" s="14">
        <v>3000</v>
      </c>
      <c r="F74" s="15">
        <v>0</v>
      </c>
      <c r="G74" s="15">
        <v>0</v>
      </c>
      <c r="H74" s="15">
        <v>0</v>
      </c>
      <c r="I74" s="15">
        <v>0</v>
      </c>
      <c r="J74" s="16">
        <v>3000</v>
      </c>
    </row>
    <row r="75" spans="1:10" ht="15" customHeight="1">
      <c r="A75" s="6">
        <v>28</v>
      </c>
      <c r="B75" s="7">
        <v>0</v>
      </c>
      <c r="C75" s="8" t="s">
        <v>65</v>
      </c>
      <c r="D75" s="9">
        <f aca="true" t="shared" si="18" ref="D75:J75">SUM(D76:D77)</f>
        <v>1621270</v>
      </c>
      <c r="E75" s="9">
        <f t="shared" si="18"/>
        <v>1621270</v>
      </c>
      <c r="F75" s="9">
        <f t="shared" si="18"/>
        <v>231459.18</v>
      </c>
      <c r="G75" s="9">
        <f t="shared" si="18"/>
        <v>245334.51</v>
      </c>
      <c r="H75" s="9">
        <f t="shared" si="18"/>
        <v>539896.75</v>
      </c>
      <c r="I75" s="9">
        <f t="shared" si="18"/>
        <v>483107.71</v>
      </c>
      <c r="J75" s="10">
        <f t="shared" si="18"/>
        <v>1081373.25</v>
      </c>
    </row>
    <row r="76" spans="1:10" ht="15" customHeight="1">
      <c r="A76" s="11">
        <v>28</v>
      </c>
      <c r="B76" s="12">
        <v>843</v>
      </c>
      <c r="C76" s="13" t="s">
        <v>66</v>
      </c>
      <c r="D76" s="14">
        <v>1616270</v>
      </c>
      <c r="E76" s="14">
        <v>1616270</v>
      </c>
      <c r="F76" s="15">
        <v>231459.18</v>
      </c>
      <c r="G76" s="15">
        <v>245334.51</v>
      </c>
      <c r="H76" s="15">
        <v>539896.75</v>
      </c>
      <c r="I76" s="15">
        <v>483107.71</v>
      </c>
      <c r="J76" s="16">
        <v>1076373.25</v>
      </c>
    </row>
    <row r="77" spans="1:10" ht="15" customHeight="1">
      <c r="A77" s="11">
        <v>28</v>
      </c>
      <c r="B77" s="12">
        <v>846</v>
      </c>
      <c r="C77" s="13" t="s">
        <v>67</v>
      </c>
      <c r="D77" s="14">
        <v>5000</v>
      </c>
      <c r="E77" s="14">
        <v>5000</v>
      </c>
      <c r="F77" s="15">
        <v>0</v>
      </c>
      <c r="G77" s="15">
        <v>0</v>
      </c>
      <c r="H77" s="15">
        <v>0</v>
      </c>
      <c r="I77" s="15">
        <v>0</v>
      </c>
      <c r="J77" s="16">
        <v>5000</v>
      </c>
    </row>
    <row r="78" spans="1:10" ht="15" customHeight="1" thickBot="1">
      <c r="A78" s="17"/>
      <c r="B78" s="18"/>
      <c r="C78" s="19" t="s">
        <v>68</v>
      </c>
      <c r="D78" s="20">
        <f>D9+D13+D15+D21+D24+D28+D30+D36+D42+D45+D47+D51+D53+D58+D61+D66+D69+D72+D75</f>
        <v>132361000</v>
      </c>
      <c r="E78" s="20">
        <f aca="true" t="shared" si="19" ref="E78:J78">E9+E13+E15+E21+E24+E28+E30+E36+E42+E45+E47+E51+E53+E58+E61+E66+E69+E72+E75</f>
        <v>134966342.32</v>
      </c>
      <c r="F78" s="20">
        <f t="shared" si="19"/>
        <v>16820503.02</v>
      </c>
      <c r="G78" s="20">
        <f t="shared" si="19"/>
        <v>19513831.1</v>
      </c>
      <c r="H78" s="20">
        <f t="shared" si="19"/>
        <v>53829835.69000001</v>
      </c>
      <c r="I78" s="20">
        <f t="shared" si="19"/>
        <v>34938539.29000001</v>
      </c>
      <c r="J78" s="21">
        <f t="shared" si="19"/>
        <v>81136506.63000001</v>
      </c>
    </row>
    <row r="79" ht="13.5" thickTop="1"/>
    <row r="80" spans="1:10" ht="12.75">
      <c r="A80" s="4" t="s">
        <v>73</v>
      </c>
      <c r="B80" s="4"/>
      <c r="C80" s="4"/>
      <c r="D80" s="4"/>
      <c r="E80" s="4" t="s">
        <v>75</v>
      </c>
      <c r="F80" s="4"/>
      <c r="G80" s="4"/>
      <c r="H80" s="4" t="s">
        <v>77</v>
      </c>
      <c r="I80" s="4"/>
      <c r="J80" s="4"/>
    </row>
    <row r="81" spans="1:10" ht="12.75">
      <c r="A81" s="4" t="s">
        <v>74</v>
      </c>
      <c r="B81" s="4"/>
      <c r="C81" s="4"/>
      <c r="D81" s="4"/>
      <c r="E81" s="4" t="s">
        <v>76</v>
      </c>
      <c r="F81" s="4"/>
      <c r="G81" s="4"/>
      <c r="H81" s="4" t="s">
        <v>78</v>
      </c>
      <c r="I81" s="4"/>
      <c r="J81" s="4"/>
    </row>
    <row r="82" spans="8:10" ht="12.75">
      <c r="H82" s="4" t="s">
        <v>79</v>
      </c>
      <c r="I82" s="4"/>
      <c r="J82" s="4"/>
    </row>
    <row r="83" spans="4:10" ht="12.75">
      <c r="D83" s="2"/>
      <c r="E83" s="2"/>
      <c r="F83" s="2"/>
      <c r="G83" s="2"/>
      <c r="H83" s="2"/>
      <c r="I83" s="2"/>
      <c r="J83" s="2"/>
    </row>
    <row r="85" spans="4:10" ht="12.75">
      <c r="D85" s="3"/>
      <c r="E85" s="3"/>
      <c r="F85" s="3"/>
      <c r="G85" s="3"/>
      <c r="H85" s="3"/>
      <c r="I85" s="3"/>
      <c r="J85" s="3"/>
    </row>
  </sheetData>
  <sheetProtection/>
  <mergeCells count="16">
    <mergeCell ref="A1:J1"/>
    <mergeCell ref="A2:J2"/>
    <mergeCell ref="A3:J3"/>
    <mergeCell ref="H7:J7"/>
    <mergeCell ref="A7:A8"/>
    <mergeCell ref="B7:B8"/>
    <mergeCell ref="A6:J6"/>
    <mergeCell ref="A80:D80"/>
    <mergeCell ref="A81:D81"/>
    <mergeCell ref="H82:J82"/>
    <mergeCell ref="D7:E7"/>
    <mergeCell ref="F7:G7"/>
    <mergeCell ref="H80:J80"/>
    <mergeCell ref="H81:J81"/>
    <mergeCell ref="E80:G80"/>
    <mergeCell ref="E81:G81"/>
  </mergeCells>
  <printOptions horizontalCentered="1"/>
  <pageMargins left="0" right="0" top="0.3937007874015748" bottom="0.3937007874015748" header="0.1968503937007874" footer="0.1968503937007874"/>
  <pageSetup fitToHeight="1" fitToWidth="1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vilma</dc:creator>
  <cp:keywords/>
  <dc:description/>
  <cp:lastModifiedBy>Mauricio</cp:lastModifiedBy>
  <cp:lastPrinted>2013-11-18T13:05:47Z</cp:lastPrinted>
  <dcterms:created xsi:type="dcterms:W3CDTF">2011-01-25T11:25:48Z</dcterms:created>
  <dcterms:modified xsi:type="dcterms:W3CDTF">2013-12-02T17:59:55Z</dcterms:modified>
  <cp:category/>
  <cp:version/>
  <cp:contentType/>
  <cp:contentStatus/>
</cp:coreProperties>
</file>