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1º Bim. 2005" sheetId="1" r:id="rId1"/>
  </sheets>
  <definedNames>
    <definedName name="_xlnm.Print_Area" localSheetId="0">'1º Bim. 2005'!$A$1:$H$52</definedName>
  </definedNames>
  <calcPr fullCalcOnLoad="1"/>
</workbook>
</file>

<file path=xl/sharedStrings.xml><?xml version="1.0" encoding="utf-8"?>
<sst xmlns="http://schemas.openxmlformats.org/spreadsheetml/2006/main" count="71" uniqueCount="62">
  <si>
    <t>Secret.Planej. e Finanças</t>
  </si>
  <si>
    <t>CRC SP 173.493</t>
  </si>
  <si>
    <t xml:space="preserve">    Amortização de Empréstimos</t>
  </si>
  <si>
    <t>I - RECEITAS FISCAIS LÍQUIDAS</t>
  </si>
  <si>
    <t xml:space="preserve">     Aquisição de Título de Capital já Integralizado</t>
  </si>
  <si>
    <t xml:space="preserve">     Rendas de aplicações Financeiras</t>
  </si>
  <si>
    <t>Período Exercício Anterior</t>
  </si>
  <si>
    <t>Valores expressos em R$</t>
  </si>
  <si>
    <t>Prefeito Municipal</t>
  </si>
  <si>
    <t xml:space="preserve">ADMINISTRAÇÃO DIRETA, INDIRETA E FUNDACIONAL </t>
  </si>
  <si>
    <t>No Bimestre</t>
  </si>
  <si>
    <t>Até o Bimestre</t>
  </si>
  <si>
    <t>RESULTADOS NOMINAL E PRIMÁRIO</t>
  </si>
  <si>
    <t>(Art.  53, Inciso III da LC. 101/00)</t>
  </si>
  <si>
    <t>RECEITAS FISCAIS</t>
  </si>
  <si>
    <t>Realização</t>
  </si>
  <si>
    <t>Anual</t>
  </si>
  <si>
    <t>Do Bimestre</t>
  </si>
  <si>
    <t>Receitas Correntes</t>
  </si>
  <si>
    <t>Receitas de Capital</t>
  </si>
  <si>
    <t xml:space="preserve">     Subtotal:</t>
  </si>
  <si>
    <t>(-) Deduções</t>
  </si>
  <si>
    <t xml:space="preserve">     Receitas de Operações de Crédito </t>
  </si>
  <si>
    <t xml:space="preserve">     Subtotal</t>
  </si>
  <si>
    <t>DESPESAS FISCAIS</t>
  </si>
  <si>
    <t>Despesas Liquidadas</t>
  </si>
  <si>
    <t>Despesas Correntes</t>
  </si>
  <si>
    <t>(-)  Juros e Encargos da Dívida</t>
  </si>
  <si>
    <t xml:space="preserve">      Subtotal</t>
  </si>
  <si>
    <t>Despesas de Capital</t>
  </si>
  <si>
    <t xml:space="preserve">     Amortização de Dívida</t>
  </si>
  <si>
    <t xml:space="preserve">     Concessão de Empréstimos</t>
  </si>
  <si>
    <t>RESULTADO NOMINAL</t>
  </si>
  <si>
    <t>ESPECIFICAÇÃO</t>
  </si>
  <si>
    <t>SALDO</t>
  </si>
  <si>
    <t xml:space="preserve"> Bimestre Anterior (B)</t>
  </si>
  <si>
    <t>Período Exerc. Ant.</t>
  </si>
  <si>
    <t>Bimestre Atual (C)</t>
  </si>
  <si>
    <t>RESULTADO PRIMÁRIO</t>
  </si>
  <si>
    <t>No Bimestre (C-B)</t>
  </si>
  <si>
    <t>Previsão Atualizada</t>
  </si>
  <si>
    <t>Dotação Atualizada</t>
  </si>
  <si>
    <t>Em 31/12 Exerc. Anterior (A)</t>
  </si>
  <si>
    <t>I.   Dívida Consolidada</t>
  </si>
  <si>
    <t xml:space="preserve">        Ativo Disponível</t>
  </si>
  <si>
    <t xml:space="preserve">        Haveres Financeiros</t>
  </si>
  <si>
    <t xml:space="preserve">        (-) Restos a Pagar Processados</t>
  </si>
  <si>
    <t>IV. Receita de Privatizações</t>
  </si>
  <si>
    <t>V.  Passivos Reconhecidos</t>
  </si>
  <si>
    <t>Dívida Fiscal Líquida (III + IV - V)</t>
  </si>
  <si>
    <t>II.  Deduções:(*)</t>
  </si>
  <si>
    <t>Janeiro até o Bimestre (C-A)</t>
  </si>
  <si>
    <t>Roberto Rolli</t>
  </si>
  <si>
    <t>Rita de Cássia G. e Martins</t>
  </si>
  <si>
    <t>MUNICÍPIO DE ATIBAIA</t>
  </si>
  <si>
    <t>III. Dívida Consolidada Líquida (I-II)</t>
  </si>
  <si>
    <t>José Roberto Trícoli</t>
  </si>
  <si>
    <t>Diretora de Finanças</t>
  </si>
  <si>
    <t>1º BIMESTRE DE 2005</t>
  </si>
  <si>
    <t>II - DESPESAS FISCAIS LÍQUIDAS</t>
  </si>
  <si>
    <t>III - SALDOS DE EXERCÍCIOS ANTERIORES</t>
  </si>
  <si>
    <t xml:space="preserve">   IV -  RESULTADO PRIMÁRIO (I + III-II)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</si>
</sst>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2"/>
      <color indexed="21"/>
      <name val="Arial"/>
      <family val="2"/>
    </font>
    <font>
      <sz val="9"/>
      <color indexed="9"/>
      <name val="Arial"/>
      <family val="2"/>
    </font>
    <font>
      <b/>
      <sz val="16"/>
      <color indexed="21"/>
      <name val="Arial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6"/>
      <color rgb="FF005F89"/>
      <name val="Arial"/>
      <family val="2"/>
    </font>
    <font>
      <b/>
      <sz val="12"/>
      <color rgb="FF005F89"/>
      <name val="Arial"/>
      <family val="2"/>
    </font>
    <font>
      <sz val="14"/>
      <color rgb="FF005F89"/>
      <name val="Arial"/>
      <family val="2"/>
    </font>
    <font>
      <sz val="12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mediumGray">
        <fgColor indexed="22"/>
        <bgColor indexed="2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2" fillId="0" borderId="0" xfId="49" applyFont="1" applyAlignment="1" applyProtection="1">
      <alignment vertical="center"/>
      <protection hidden="1"/>
    </xf>
    <xf numFmtId="0" fontId="21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horizontal="right" vertical="center"/>
      <protection hidden="1"/>
    </xf>
    <xf numFmtId="0" fontId="23" fillId="0" borderId="0" xfId="49" applyFont="1" applyAlignment="1" applyProtection="1">
      <alignment horizontal="right" vertical="center"/>
      <protection hidden="1"/>
    </xf>
    <xf numFmtId="4" fontId="24" fillId="0" borderId="0" xfId="49" applyNumberFormat="1" applyFont="1" applyBorder="1" applyAlignment="1" applyProtection="1">
      <alignment vertical="center"/>
      <protection hidden="1"/>
    </xf>
    <xf numFmtId="0" fontId="25" fillId="0" borderId="0" xfId="49" applyFont="1" applyBorder="1" applyAlignment="1" applyProtection="1">
      <alignment vertical="center"/>
      <protection hidden="1"/>
    </xf>
    <xf numFmtId="4" fontId="25" fillId="0" borderId="0" xfId="49" applyNumberFormat="1" applyFont="1" applyBorder="1" applyAlignment="1" applyProtection="1">
      <alignment vertical="center"/>
      <protection hidden="1"/>
    </xf>
    <xf numFmtId="0" fontId="28" fillId="0" borderId="0" xfId="49" applyFont="1" applyBorder="1" applyAlignment="1" applyProtection="1">
      <alignment horizontal="left" vertical="center" indent="1"/>
      <protection hidden="1"/>
    </xf>
    <xf numFmtId="43" fontId="26" fillId="0" borderId="0" xfId="49" applyNumberFormat="1" applyFont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21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vertical="center"/>
      <protection hidden="1"/>
    </xf>
    <xf numFmtId="0" fontId="33" fillId="0" borderId="0" xfId="49" applyFont="1" applyAlignment="1" applyProtection="1">
      <alignment horizontal="center" vertical="center"/>
      <protection hidden="1"/>
    </xf>
    <xf numFmtId="0" fontId="34" fillId="0" borderId="0" xfId="49" applyFont="1" applyAlignment="1" applyProtection="1">
      <alignment horizontal="center" vertical="center"/>
      <protection hidden="1"/>
    </xf>
    <xf numFmtId="0" fontId="34" fillId="0" borderId="0" xfId="49" applyFont="1" applyAlignment="1" applyProtection="1">
      <alignment horizontal="left" vertical="center" indent="1"/>
      <protection hidden="1"/>
    </xf>
    <xf numFmtId="0" fontId="35" fillId="0" borderId="0" xfId="49" applyFont="1" applyAlignment="1" applyProtection="1">
      <alignment vertical="center"/>
      <protection hidden="1"/>
    </xf>
    <xf numFmtId="0" fontId="36" fillId="0" borderId="0" xfId="49" applyFont="1" applyAlignment="1" applyProtection="1">
      <alignment vertical="center"/>
      <protection hidden="1"/>
    </xf>
    <xf numFmtId="0" fontId="34" fillId="0" borderId="0" xfId="49" applyFont="1" applyBorder="1" applyAlignment="1" applyProtection="1">
      <alignment horizontal="left" vertical="center" indent="1"/>
      <protection hidden="1"/>
    </xf>
    <xf numFmtId="0" fontId="36" fillId="0" borderId="0" xfId="49" applyFont="1" applyBorder="1" applyAlignment="1" applyProtection="1">
      <alignment vertical="center"/>
      <protection hidden="1"/>
    </xf>
    <xf numFmtId="0" fontId="36" fillId="0" borderId="0" xfId="49" applyFont="1" applyBorder="1" applyAlignment="1" applyProtection="1">
      <alignment horizontal="right" vertical="center"/>
      <protection hidden="1"/>
    </xf>
    <xf numFmtId="0" fontId="27" fillId="24" borderId="10" xfId="49" applyFont="1" applyFill="1" applyBorder="1" applyAlignment="1" applyProtection="1">
      <alignment horizontal="center" vertical="center"/>
      <protection hidden="1"/>
    </xf>
    <xf numFmtId="0" fontId="27" fillId="24" borderId="11" xfId="49" applyFont="1" applyFill="1" applyBorder="1" applyAlignment="1" applyProtection="1">
      <alignment horizontal="center" vertical="center"/>
      <protection hidden="1"/>
    </xf>
    <xf numFmtId="0" fontId="27" fillId="24" borderId="12" xfId="49" applyFont="1" applyFill="1" applyBorder="1" applyAlignment="1" applyProtection="1">
      <alignment horizontal="center" vertical="center" wrapText="1"/>
      <protection hidden="1"/>
    </xf>
    <xf numFmtId="0" fontId="27" fillId="24" borderId="13" xfId="49" applyFont="1" applyFill="1" applyBorder="1" applyAlignment="1" applyProtection="1">
      <alignment horizontal="center" vertical="center"/>
      <protection hidden="1"/>
    </xf>
    <xf numFmtId="0" fontId="27" fillId="24" borderId="14" xfId="49" applyFont="1" applyFill="1" applyBorder="1" applyAlignment="1" applyProtection="1">
      <alignment horizontal="center" vertical="center"/>
      <protection hidden="1"/>
    </xf>
    <xf numFmtId="0" fontId="27" fillId="24" borderId="14" xfId="49" applyFont="1" applyFill="1" applyBorder="1" applyAlignment="1" applyProtection="1">
      <alignment horizontal="center" vertical="center"/>
      <protection hidden="1"/>
    </xf>
    <xf numFmtId="0" fontId="29" fillId="24" borderId="15" xfId="49" applyFont="1" applyFill="1" applyBorder="1" applyAlignment="1">
      <alignment vertical="center" wrapText="1"/>
      <protection/>
    </xf>
    <xf numFmtId="0" fontId="26" fillId="0" borderId="13" xfId="49" applyFont="1" applyBorder="1" applyAlignment="1" applyProtection="1">
      <alignment horizontal="left" vertical="center" indent="1"/>
      <protection hidden="1"/>
    </xf>
    <xf numFmtId="0" fontId="26" fillId="0" borderId="14" xfId="49" applyFont="1" applyBorder="1" applyAlignment="1" applyProtection="1">
      <alignment horizontal="left" vertical="center" indent="1"/>
      <protection hidden="1"/>
    </xf>
    <xf numFmtId="43" fontId="26" fillId="0" borderId="14" xfId="53" applyFont="1" applyBorder="1" applyAlignment="1" applyProtection="1">
      <alignment vertical="center"/>
      <protection hidden="1"/>
    </xf>
    <xf numFmtId="43" fontId="26" fillId="0" borderId="15" xfId="53" applyFont="1" applyBorder="1" applyAlignment="1" applyProtection="1">
      <alignment vertical="center"/>
      <protection locked="0"/>
    </xf>
    <xf numFmtId="0" fontId="25" fillId="23" borderId="13" xfId="49" applyFont="1" applyFill="1" applyBorder="1" applyAlignment="1" applyProtection="1">
      <alignment horizontal="center" vertical="center"/>
      <protection hidden="1"/>
    </xf>
    <xf numFmtId="0" fontId="25" fillId="23" borderId="14" xfId="49" applyFont="1" applyFill="1" applyBorder="1" applyAlignment="1" applyProtection="1">
      <alignment horizontal="center" vertical="center"/>
      <protection hidden="1"/>
    </xf>
    <xf numFmtId="43" fontId="25" fillId="23" borderId="14" xfId="53" applyFont="1" applyFill="1" applyBorder="1" applyAlignment="1" applyProtection="1">
      <alignment vertical="center"/>
      <protection hidden="1"/>
    </xf>
    <xf numFmtId="43" fontId="25" fillId="23" borderId="15" xfId="53" applyFont="1" applyFill="1" applyBorder="1" applyAlignment="1" applyProtection="1">
      <alignment vertical="center"/>
      <protection hidden="1"/>
    </xf>
    <xf numFmtId="0" fontId="25" fillId="0" borderId="13" xfId="49" applyFont="1" applyBorder="1" applyAlignment="1" applyProtection="1">
      <alignment horizontal="left" vertical="center" indent="1"/>
      <protection hidden="1"/>
    </xf>
    <xf numFmtId="0" fontId="25" fillId="0" borderId="14" xfId="49" applyFont="1" applyBorder="1" applyAlignment="1" applyProtection="1">
      <alignment horizontal="left" vertical="center" indent="1"/>
      <protection hidden="1"/>
    </xf>
    <xf numFmtId="43" fontId="26" fillId="0" borderId="14" xfId="53" applyFont="1" applyBorder="1" applyAlignment="1" applyProtection="1">
      <alignment horizontal="center" vertical="center"/>
      <protection hidden="1"/>
    </xf>
    <xf numFmtId="43" fontId="25" fillId="0" borderId="15" xfId="53" applyFont="1" applyBorder="1" applyAlignment="1" applyProtection="1">
      <alignment vertical="center"/>
      <protection hidden="1"/>
    </xf>
    <xf numFmtId="43" fontId="26" fillId="0" borderId="14" xfId="53" applyFont="1" applyBorder="1" applyAlignment="1" applyProtection="1">
      <alignment vertical="center"/>
      <protection locked="0"/>
    </xf>
    <xf numFmtId="0" fontId="25" fillId="23" borderId="16" xfId="49" applyFont="1" applyFill="1" applyBorder="1" applyAlignment="1" applyProtection="1">
      <alignment horizontal="center" vertical="center"/>
      <protection hidden="1"/>
    </xf>
    <xf numFmtId="0" fontId="25" fillId="23" borderId="17" xfId="49" applyFont="1" applyFill="1" applyBorder="1" applyAlignment="1" applyProtection="1">
      <alignment horizontal="center" vertical="center"/>
      <protection hidden="1"/>
    </xf>
    <xf numFmtId="43" fontId="25" fillId="23" borderId="17" xfId="53" applyFont="1" applyFill="1" applyBorder="1" applyAlignment="1" applyProtection="1">
      <alignment vertical="center"/>
      <protection hidden="1"/>
    </xf>
    <xf numFmtId="43" fontId="25" fillId="23" borderId="18" xfId="53" applyFont="1" applyFill="1" applyBorder="1" applyAlignment="1" applyProtection="1">
      <alignment vertical="center"/>
      <protection hidden="1"/>
    </xf>
    <xf numFmtId="0" fontId="27" fillId="24" borderId="15" xfId="49" applyFont="1" applyFill="1" applyBorder="1" applyAlignment="1" applyProtection="1">
      <alignment horizontal="center" vertical="center" wrapText="1"/>
      <protection hidden="1"/>
    </xf>
    <xf numFmtId="43" fontId="26" fillId="0" borderId="15" xfId="53" applyFont="1" applyBorder="1" applyAlignment="1" applyProtection="1">
      <alignment vertical="center"/>
      <protection hidden="1"/>
    </xf>
    <xf numFmtId="43" fontId="25" fillId="0" borderId="14" xfId="53" applyFont="1" applyBorder="1" applyAlignment="1" applyProtection="1">
      <alignment vertical="center"/>
      <protection hidden="1"/>
    </xf>
    <xf numFmtId="43" fontId="26" fillId="25" borderId="14" xfId="53" applyFont="1" applyFill="1" applyBorder="1" applyAlignment="1" applyProtection="1">
      <alignment horizontal="center" vertical="center"/>
      <protection hidden="1"/>
    </xf>
    <xf numFmtId="43" fontId="26" fillId="25" borderId="15" xfId="53" applyFont="1" applyFill="1" applyBorder="1" applyAlignment="1" applyProtection="1">
      <alignment horizontal="center" vertical="center"/>
      <protection hidden="1"/>
    </xf>
    <xf numFmtId="0" fontId="25" fillId="23" borderId="16" xfId="49" applyFont="1" applyFill="1" applyBorder="1" applyAlignment="1" applyProtection="1">
      <alignment horizontal="left" vertical="center"/>
      <protection hidden="1"/>
    </xf>
    <xf numFmtId="0" fontId="25" fillId="23" borderId="17" xfId="49" applyFont="1" applyFill="1" applyBorder="1" applyAlignment="1" applyProtection="1">
      <alignment horizontal="left" vertical="center"/>
      <protection hidden="1"/>
    </xf>
    <xf numFmtId="0" fontId="27" fillId="24" borderId="12" xfId="49" applyFont="1" applyFill="1" applyBorder="1" applyAlignment="1" applyProtection="1">
      <alignment horizontal="center" vertical="center"/>
      <protection hidden="1"/>
    </xf>
    <xf numFmtId="0" fontId="27" fillId="24" borderId="14" xfId="49" applyFont="1" applyFill="1" applyBorder="1" applyAlignment="1" applyProtection="1">
      <alignment horizontal="center" vertical="center" wrapText="1"/>
      <protection hidden="1"/>
    </xf>
    <xf numFmtId="0" fontId="27" fillId="24" borderId="15" xfId="49" applyFont="1" applyFill="1" applyBorder="1" applyAlignment="1" applyProtection="1">
      <alignment horizontal="center" vertical="center"/>
      <protection hidden="1"/>
    </xf>
    <xf numFmtId="0" fontId="25" fillId="0" borderId="13" xfId="49" applyFont="1" applyBorder="1" applyAlignment="1" applyProtection="1">
      <alignment horizontal="left" vertical="center" indent="1"/>
      <protection hidden="1"/>
    </xf>
    <xf numFmtId="43" fontId="25" fillId="0" borderId="14" xfId="53" applyFont="1" applyBorder="1" applyAlignment="1" applyProtection="1">
      <alignment vertical="center"/>
      <protection locked="0"/>
    </xf>
    <xf numFmtId="43" fontId="25" fillId="0" borderId="14" xfId="53" applyFont="1" applyBorder="1" applyAlignment="1" applyProtection="1">
      <alignment vertical="center"/>
      <protection/>
    </xf>
    <xf numFmtId="0" fontId="26" fillId="0" borderId="13" xfId="49" applyFont="1" applyBorder="1" applyAlignment="1" applyProtection="1">
      <alignment horizontal="left" vertical="center" indent="1"/>
      <protection hidden="1"/>
    </xf>
    <xf numFmtId="43" fontId="26" fillId="25" borderId="14" xfId="53" applyFont="1" applyFill="1" applyBorder="1" applyAlignment="1" applyProtection="1">
      <alignment vertical="center"/>
      <protection hidden="1"/>
    </xf>
    <xf numFmtId="43" fontId="26" fillId="25" borderId="15" xfId="53" applyFont="1" applyFill="1" applyBorder="1" applyAlignment="1" applyProtection="1">
      <alignment vertical="center"/>
      <protection hidden="1"/>
    </xf>
    <xf numFmtId="43" fontId="26" fillId="25" borderId="14" xfId="53" applyFont="1" applyFill="1" applyBorder="1" applyAlignment="1" applyProtection="1">
      <alignment horizontal="center" vertical="center"/>
      <protection hidden="1"/>
    </xf>
    <xf numFmtId="43" fontId="26" fillId="25" borderId="15" xfId="53" applyFont="1" applyFill="1" applyBorder="1" applyAlignment="1" applyProtection="1">
      <alignment horizontal="center" vertical="center"/>
      <protection hidden="1"/>
    </xf>
    <xf numFmtId="43" fontId="26" fillId="0" borderId="14" xfId="53" applyFont="1" applyBorder="1" applyAlignment="1" applyProtection="1">
      <alignment vertical="center"/>
      <protection hidden="1" locked="0"/>
    </xf>
    <xf numFmtId="0" fontId="25" fillId="23" borderId="16" xfId="49" applyFont="1" applyFill="1" applyBorder="1" applyAlignment="1" applyProtection="1">
      <alignment horizontal="center" vertical="center"/>
      <protection hidden="1"/>
    </xf>
    <xf numFmtId="43" fontId="25" fillId="23" borderId="17" xfId="53" applyFont="1" applyFill="1" applyBorder="1" applyAlignment="1" applyProtection="1">
      <alignment vertical="center"/>
      <protection hidden="1"/>
    </xf>
    <xf numFmtId="43" fontId="25" fillId="23" borderId="18" xfId="53" applyFont="1" applyFill="1" applyBorder="1" applyAlignment="1" applyProtection="1">
      <alignment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tabSelected="1" zoomScalePageLayoutView="0" workbookViewId="0" topLeftCell="A28">
      <selection activeCell="G57" sqref="G57"/>
    </sheetView>
  </sheetViews>
  <sheetFormatPr defaultColWidth="9.140625" defaultRowHeight="12.75"/>
  <cols>
    <col min="1" max="1" width="40.7109375" style="1" customWidth="1"/>
    <col min="2" max="8" width="14.7109375" style="1" customWidth="1"/>
    <col min="9" max="16384" width="9.140625" style="1" customWidth="1"/>
  </cols>
  <sheetData>
    <row r="1" spans="1:8" ht="20.25">
      <c r="A1" s="15" t="s">
        <v>12</v>
      </c>
      <c r="B1" s="15"/>
      <c r="C1" s="15"/>
      <c r="D1" s="15"/>
      <c r="E1" s="15"/>
      <c r="F1" s="15"/>
      <c r="G1" s="15"/>
      <c r="H1" s="15"/>
    </row>
    <row r="2" spans="1:8" ht="15.75">
      <c r="A2" s="16" t="s">
        <v>13</v>
      </c>
      <c r="B2" s="16"/>
      <c r="C2" s="16"/>
      <c r="D2" s="16"/>
      <c r="E2" s="16"/>
      <c r="F2" s="16"/>
      <c r="G2" s="16"/>
      <c r="H2" s="16"/>
    </row>
    <row r="3" spans="1:8" ht="15.75">
      <c r="A3" s="16" t="s">
        <v>9</v>
      </c>
      <c r="B3" s="16"/>
      <c r="C3" s="16"/>
      <c r="D3" s="16"/>
      <c r="E3" s="16"/>
      <c r="F3" s="16"/>
      <c r="G3" s="16"/>
      <c r="H3" s="16"/>
    </row>
    <row r="4" spans="1:8" ht="18">
      <c r="A4" s="17" t="s">
        <v>54</v>
      </c>
      <c r="B4" s="18"/>
      <c r="C4" s="19"/>
      <c r="D4" s="19"/>
      <c r="E4" s="19"/>
      <c r="F4" s="19"/>
      <c r="G4" s="19"/>
      <c r="H4" s="19"/>
    </row>
    <row r="5" spans="1:8" ht="18">
      <c r="A5" s="17" t="s">
        <v>58</v>
      </c>
      <c r="B5" s="18"/>
      <c r="C5" s="19"/>
      <c r="D5" s="19"/>
      <c r="E5" s="19"/>
      <c r="F5" s="19"/>
      <c r="G5" s="19"/>
      <c r="H5" s="19"/>
    </row>
    <row r="6" spans="1:8" ht="15.75">
      <c r="A6" s="20"/>
      <c r="B6" s="21"/>
      <c r="C6" s="21"/>
      <c r="D6" s="21"/>
      <c r="E6" s="21"/>
      <c r="F6" s="21"/>
      <c r="G6" s="22"/>
      <c r="H6" s="19"/>
    </row>
    <row r="7" spans="1:8" ht="16.5" thickBot="1">
      <c r="A7" s="20" t="s">
        <v>38</v>
      </c>
      <c r="B7" s="4"/>
      <c r="C7" s="4"/>
      <c r="D7" s="4"/>
      <c r="E7" s="4"/>
      <c r="F7" s="4"/>
      <c r="G7" s="5"/>
      <c r="H7" s="6" t="s">
        <v>7</v>
      </c>
    </row>
    <row r="8" spans="1:8" ht="19.5" customHeight="1" thickTop="1">
      <c r="A8" s="23" t="s">
        <v>14</v>
      </c>
      <c r="B8" s="24"/>
      <c r="C8" s="24" t="s">
        <v>40</v>
      </c>
      <c r="D8" s="24"/>
      <c r="E8" s="24"/>
      <c r="F8" s="24" t="s">
        <v>15</v>
      </c>
      <c r="G8" s="24"/>
      <c r="H8" s="25" t="s">
        <v>6</v>
      </c>
    </row>
    <row r="9" spans="1:8" ht="24.75" customHeight="1">
      <c r="A9" s="26"/>
      <c r="B9" s="27"/>
      <c r="C9" s="28" t="s">
        <v>16</v>
      </c>
      <c r="D9" s="28" t="s">
        <v>17</v>
      </c>
      <c r="E9" s="28" t="s">
        <v>11</v>
      </c>
      <c r="F9" s="28" t="s">
        <v>10</v>
      </c>
      <c r="G9" s="28" t="s">
        <v>11</v>
      </c>
      <c r="H9" s="29"/>
    </row>
    <row r="10" spans="1:8" ht="19.5" customHeight="1">
      <c r="A10" s="30" t="s">
        <v>18</v>
      </c>
      <c r="B10" s="31"/>
      <c r="C10" s="32">
        <v>123351000</v>
      </c>
      <c r="D10" s="32">
        <v>20291635.72</v>
      </c>
      <c r="E10" s="32">
        <v>20291635.72</v>
      </c>
      <c r="F10" s="32">
        <v>20862645.51</v>
      </c>
      <c r="G10" s="32">
        <v>20862645.51</v>
      </c>
      <c r="H10" s="33">
        <v>19240260.83</v>
      </c>
    </row>
    <row r="11" spans="1:8" ht="19.5" customHeight="1">
      <c r="A11" s="30" t="s">
        <v>19</v>
      </c>
      <c r="B11" s="31"/>
      <c r="C11" s="32">
        <v>10062000</v>
      </c>
      <c r="D11" s="32">
        <v>154000</v>
      </c>
      <c r="E11" s="32">
        <v>154000</v>
      </c>
      <c r="F11" s="32">
        <v>57248.24</v>
      </c>
      <c r="G11" s="32">
        <v>57248.24</v>
      </c>
      <c r="H11" s="33">
        <v>34165.31</v>
      </c>
    </row>
    <row r="12" spans="1:8" ht="19.5" customHeight="1">
      <c r="A12" s="34" t="s">
        <v>20</v>
      </c>
      <c r="B12" s="35"/>
      <c r="C12" s="36">
        <f aca="true" t="shared" si="0" ref="C12:H12">SUM(C10:C11)</f>
        <v>133413000</v>
      </c>
      <c r="D12" s="36">
        <f t="shared" si="0"/>
        <v>20445635.72</v>
      </c>
      <c r="E12" s="36">
        <f t="shared" si="0"/>
        <v>20445635.72</v>
      </c>
      <c r="F12" s="36">
        <f t="shared" si="0"/>
        <v>20919893.75</v>
      </c>
      <c r="G12" s="36">
        <f t="shared" si="0"/>
        <v>20919893.75</v>
      </c>
      <c r="H12" s="37">
        <f t="shared" si="0"/>
        <v>19274426.139999997</v>
      </c>
    </row>
    <row r="13" spans="1:8" ht="19.5" customHeight="1">
      <c r="A13" s="38" t="s">
        <v>21</v>
      </c>
      <c r="B13" s="39"/>
      <c r="C13" s="40"/>
      <c r="D13" s="32"/>
      <c r="E13" s="32"/>
      <c r="F13" s="32"/>
      <c r="G13" s="32"/>
      <c r="H13" s="41"/>
    </row>
    <row r="14" spans="1:8" ht="19.5" customHeight="1">
      <c r="A14" s="30" t="s">
        <v>22</v>
      </c>
      <c r="B14" s="31"/>
      <c r="C14" s="32">
        <v>2660000</v>
      </c>
      <c r="D14" s="32">
        <v>110000</v>
      </c>
      <c r="E14" s="32">
        <v>110000</v>
      </c>
      <c r="F14" s="32">
        <v>0</v>
      </c>
      <c r="G14" s="32">
        <v>0</v>
      </c>
      <c r="H14" s="33">
        <v>0</v>
      </c>
    </row>
    <row r="15" spans="1:8" ht="19.5" customHeight="1">
      <c r="A15" s="30" t="s">
        <v>5</v>
      </c>
      <c r="B15" s="31"/>
      <c r="C15" s="42">
        <v>1412960</v>
      </c>
      <c r="D15" s="42">
        <v>288814.08</v>
      </c>
      <c r="E15" s="42">
        <v>288814.08</v>
      </c>
      <c r="F15" s="42">
        <v>158105.54</v>
      </c>
      <c r="G15" s="42">
        <v>158105.54</v>
      </c>
      <c r="H15" s="33">
        <v>257827.09</v>
      </c>
    </row>
    <row r="16" spans="1:8" ht="19.5" customHeight="1">
      <c r="A16" s="30" t="s">
        <v>2</v>
      </c>
      <c r="B16" s="31"/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3">
        <v>0</v>
      </c>
    </row>
    <row r="17" spans="1:8" ht="19.5" customHeight="1">
      <c r="A17" s="34" t="s">
        <v>23</v>
      </c>
      <c r="B17" s="35"/>
      <c r="C17" s="36">
        <f aca="true" t="shared" si="1" ref="C17:H17">SUM(C14:C16)</f>
        <v>4072960</v>
      </c>
      <c r="D17" s="36">
        <f t="shared" si="1"/>
        <v>398814.08</v>
      </c>
      <c r="E17" s="36">
        <f t="shared" si="1"/>
        <v>398814.08</v>
      </c>
      <c r="F17" s="36">
        <f t="shared" si="1"/>
        <v>158105.54</v>
      </c>
      <c r="G17" s="36">
        <f t="shared" si="1"/>
        <v>158105.54</v>
      </c>
      <c r="H17" s="37">
        <f t="shared" si="1"/>
        <v>257827.09</v>
      </c>
    </row>
    <row r="18" spans="1:8" ht="19.5" customHeight="1" thickBot="1">
      <c r="A18" s="43" t="s">
        <v>3</v>
      </c>
      <c r="B18" s="44"/>
      <c r="C18" s="45">
        <f aca="true" t="shared" si="2" ref="C18:H18">SUM(C12-C17)</f>
        <v>129340040</v>
      </c>
      <c r="D18" s="45">
        <f t="shared" si="2"/>
        <v>20046821.64</v>
      </c>
      <c r="E18" s="45">
        <f t="shared" si="2"/>
        <v>20046821.64</v>
      </c>
      <c r="F18" s="45">
        <f t="shared" si="2"/>
        <v>20761788.21</v>
      </c>
      <c r="G18" s="45">
        <f t="shared" si="2"/>
        <v>20761788.21</v>
      </c>
      <c r="H18" s="46">
        <f t="shared" si="2"/>
        <v>19016599.049999997</v>
      </c>
    </row>
    <row r="19" spans="1:8" ht="19.5" customHeight="1" thickBot="1" thickTop="1">
      <c r="A19" s="8"/>
      <c r="B19" s="8"/>
      <c r="C19" s="9"/>
      <c r="D19" s="9"/>
      <c r="E19" s="9"/>
      <c r="F19" s="9"/>
      <c r="G19" s="9"/>
      <c r="H19" s="9"/>
    </row>
    <row r="20" spans="1:8" ht="19.5" customHeight="1" thickTop="1">
      <c r="A20" s="23" t="s">
        <v>24</v>
      </c>
      <c r="B20" s="24"/>
      <c r="C20" s="24" t="s">
        <v>41</v>
      </c>
      <c r="D20" s="24"/>
      <c r="E20" s="24"/>
      <c r="F20" s="24" t="s">
        <v>25</v>
      </c>
      <c r="G20" s="24"/>
      <c r="H20" s="25" t="s">
        <v>36</v>
      </c>
    </row>
    <row r="21" spans="1:8" ht="24.75" customHeight="1">
      <c r="A21" s="26"/>
      <c r="B21" s="27"/>
      <c r="C21" s="28" t="s">
        <v>16</v>
      </c>
      <c r="D21" s="28" t="s">
        <v>17</v>
      </c>
      <c r="E21" s="28" t="s">
        <v>11</v>
      </c>
      <c r="F21" s="28" t="s">
        <v>10</v>
      </c>
      <c r="G21" s="28" t="s">
        <v>11</v>
      </c>
      <c r="H21" s="47"/>
    </row>
    <row r="22" spans="1:8" ht="19.5" customHeight="1">
      <c r="A22" s="30" t="s">
        <v>26</v>
      </c>
      <c r="B22" s="31"/>
      <c r="C22" s="32">
        <v>110462012.08</v>
      </c>
      <c r="D22" s="42">
        <v>17078515.09</v>
      </c>
      <c r="E22" s="42">
        <v>17078515.09</v>
      </c>
      <c r="F22" s="32">
        <v>14493516.32</v>
      </c>
      <c r="G22" s="32">
        <v>14493516.32</v>
      </c>
      <c r="H22" s="33">
        <v>12890088.62</v>
      </c>
    </row>
    <row r="23" spans="1:8" ht="19.5" customHeight="1">
      <c r="A23" s="30" t="s">
        <v>27</v>
      </c>
      <c r="B23" s="31"/>
      <c r="C23" s="32">
        <v>444620</v>
      </c>
      <c r="D23" s="42">
        <v>74102.66</v>
      </c>
      <c r="E23" s="42">
        <v>74102.66</v>
      </c>
      <c r="F23" s="32">
        <v>56417.73</v>
      </c>
      <c r="G23" s="32">
        <v>56417.73</v>
      </c>
      <c r="H23" s="33">
        <v>42632.4</v>
      </c>
    </row>
    <row r="24" spans="1:8" ht="19.5" customHeight="1">
      <c r="A24" s="34" t="s">
        <v>28</v>
      </c>
      <c r="B24" s="35"/>
      <c r="C24" s="36">
        <f aca="true" t="shared" si="3" ref="C24:H24">SUM(C22-C23)</f>
        <v>110017392.08</v>
      </c>
      <c r="D24" s="36">
        <f t="shared" si="3"/>
        <v>17004412.43</v>
      </c>
      <c r="E24" s="36">
        <f t="shared" si="3"/>
        <v>17004412.43</v>
      </c>
      <c r="F24" s="36">
        <f t="shared" si="3"/>
        <v>14437098.59</v>
      </c>
      <c r="G24" s="36">
        <f t="shared" si="3"/>
        <v>14437098.59</v>
      </c>
      <c r="H24" s="37">
        <f t="shared" si="3"/>
        <v>12847456.219999999</v>
      </c>
    </row>
    <row r="25" spans="1:8" ht="19.5" customHeight="1">
      <c r="A25" s="30" t="s">
        <v>29</v>
      </c>
      <c r="B25" s="31"/>
      <c r="C25" s="32">
        <v>23841371.24</v>
      </c>
      <c r="D25" s="42">
        <v>2470783.1</v>
      </c>
      <c r="E25" s="42">
        <v>2470783.1</v>
      </c>
      <c r="F25" s="32">
        <v>931191.87</v>
      </c>
      <c r="G25" s="32">
        <v>931191.87</v>
      </c>
      <c r="H25" s="33">
        <v>2060178.97</v>
      </c>
    </row>
    <row r="26" spans="1:8" ht="19.5" customHeight="1">
      <c r="A26" s="30" t="s">
        <v>21</v>
      </c>
      <c r="B26" s="31"/>
      <c r="C26" s="32">
        <f aca="true" t="shared" si="4" ref="C26:H26">C27</f>
        <v>1176650</v>
      </c>
      <c r="D26" s="32">
        <f t="shared" si="4"/>
        <v>195273.34</v>
      </c>
      <c r="E26" s="32">
        <f t="shared" si="4"/>
        <v>195273.34</v>
      </c>
      <c r="F26" s="32">
        <f t="shared" si="4"/>
        <v>181355.47</v>
      </c>
      <c r="G26" s="32">
        <f t="shared" si="4"/>
        <v>181355.47</v>
      </c>
      <c r="H26" s="48">
        <f t="shared" si="4"/>
        <v>166404.8</v>
      </c>
    </row>
    <row r="27" spans="1:8" ht="19.5" customHeight="1">
      <c r="A27" s="30" t="s">
        <v>30</v>
      </c>
      <c r="B27" s="31"/>
      <c r="C27" s="32">
        <v>1176650</v>
      </c>
      <c r="D27" s="42">
        <v>195273.34</v>
      </c>
      <c r="E27" s="42">
        <v>195273.34</v>
      </c>
      <c r="F27" s="32">
        <v>181355.47</v>
      </c>
      <c r="G27" s="32">
        <v>181355.47</v>
      </c>
      <c r="H27" s="33">
        <v>166404.8</v>
      </c>
    </row>
    <row r="28" spans="1:8" ht="19.5" customHeight="1">
      <c r="A28" s="30" t="s">
        <v>31</v>
      </c>
      <c r="B28" s="31"/>
      <c r="C28" s="42"/>
      <c r="D28" s="42"/>
      <c r="E28" s="42"/>
      <c r="F28" s="42"/>
      <c r="G28" s="42"/>
      <c r="H28" s="33"/>
    </row>
    <row r="29" spans="1:8" ht="19.5" customHeight="1">
      <c r="A29" s="30" t="s">
        <v>4</v>
      </c>
      <c r="B29" s="31"/>
      <c r="C29" s="42"/>
      <c r="D29" s="42"/>
      <c r="E29" s="42"/>
      <c r="F29" s="42"/>
      <c r="G29" s="42"/>
      <c r="H29" s="33"/>
    </row>
    <row r="30" spans="1:8" ht="19.5" customHeight="1">
      <c r="A30" s="34" t="s">
        <v>28</v>
      </c>
      <c r="B30" s="35"/>
      <c r="C30" s="36">
        <f aca="true" t="shared" si="5" ref="C30:H30">SUM(C25-C26)</f>
        <v>22664721.24</v>
      </c>
      <c r="D30" s="36">
        <f t="shared" si="5"/>
        <v>2275509.7600000002</v>
      </c>
      <c r="E30" s="36">
        <f t="shared" si="5"/>
        <v>2275509.7600000002</v>
      </c>
      <c r="F30" s="36">
        <f t="shared" si="5"/>
        <v>749836.4</v>
      </c>
      <c r="G30" s="36">
        <f t="shared" si="5"/>
        <v>749836.4</v>
      </c>
      <c r="H30" s="37">
        <f t="shared" si="5"/>
        <v>1893774.17</v>
      </c>
    </row>
    <row r="31" spans="1:8" ht="19.5" customHeight="1">
      <c r="A31" s="38" t="s">
        <v>59</v>
      </c>
      <c r="B31" s="39"/>
      <c r="C31" s="49">
        <f aca="true" t="shared" si="6" ref="C31:H31">C24+C30</f>
        <v>132682113.32</v>
      </c>
      <c r="D31" s="49">
        <f t="shared" si="6"/>
        <v>19279922.19</v>
      </c>
      <c r="E31" s="49">
        <f t="shared" si="6"/>
        <v>19279922.19</v>
      </c>
      <c r="F31" s="49">
        <f t="shared" si="6"/>
        <v>15186934.99</v>
      </c>
      <c r="G31" s="49">
        <f t="shared" si="6"/>
        <v>15186934.99</v>
      </c>
      <c r="H31" s="41">
        <f t="shared" si="6"/>
        <v>14741230.389999999</v>
      </c>
    </row>
    <row r="32" spans="1:8" ht="19.5" customHeight="1">
      <c r="A32" s="38" t="s">
        <v>60</v>
      </c>
      <c r="B32" s="39"/>
      <c r="C32" s="49"/>
      <c r="D32" s="50"/>
      <c r="E32" s="50"/>
      <c r="F32" s="50"/>
      <c r="G32" s="49"/>
      <c r="H32" s="51"/>
    </row>
    <row r="33" spans="1:8" ht="19.5" customHeight="1" thickBot="1">
      <c r="A33" s="52" t="s">
        <v>61</v>
      </c>
      <c r="B33" s="53"/>
      <c r="C33" s="45">
        <f aca="true" t="shared" si="7" ref="C33:H33">C18+C32-C31</f>
        <v>-3342073.319999993</v>
      </c>
      <c r="D33" s="45">
        <f t="shared" si="7"/>
        <v>766899.4499999993</v>
      </c>
      <c r="E33" s="45">
        <f t="shared" si="7"/>
        <v>766899.4499999993</v>
      </c>
      <c r="F33" s="45">
        <f t="shared" si="7"/>
        <v>5574853.220000001</v>
      </c>
      <c r="G33" s="45">
        <f t="shared" si="7"/>
        <v>5574853.220000001</v>
      </c>
      <c r="H33" s="46">
        <f t="shared" si="7"/>
        <v>4275368.659999998</v>
      </c>
    </row>
    <row r="34" spans="1:8" ht="19.5" customHeight="1" thickTop="1">
      <c r="A34" s="13"/>
      <c r="B34" s="14"/>
      <c r="C34" s="4"/>
      <c r="D34" s="4"/>
      <c r="E34" s="4"/>
      <c r="F34" s="4"/>
      <c r="G34" s="4"/>
      <c r="H34" s="4"/>
    </row>
    <row r="35" spans="1:8" ht="19.5" customHeight="1" thickBot="1">
      <c r="A35" s="20" t="s">
        <v>32</v>
      </c>
      <c r="B35" s="10"/>
      <c r="C35" s="11"/>
      <c r="D35" s="2"/>
      <c r="E35" s="2"/>
      <c r="F35" s="2"/>
      <c r="G35" s="2"/>
      <c r="H35" s="2"/>
    </row>
    <row r="36" spans="1:8" ht="19.5" customHeight="1" thickTop="1">
      <c r="A36" s="23" t="s">
        <v>33</v>
      </c>
      <c r="B36" s="24" t="s">
        <v>34</v>
      </c>
      <c r="C36" s="24"/>
      <c r="D36" s="24"/>
      <c r="E36" s="24" t="s">
        <v>32</v>
      </c>
      <c r="F36" s="24"/>
      <c r="G36" s="24"/>
      <c r="H36" s="54"/>
    </row>
    <row r="37" spans="1:8" ht="24.75" customHeight="1">
      <c r="A37" s="26"/>
      <c r="B37" s="55" t="s">
        <v>42</v>
      </c>
      <c r="C37" s="55" t="s">
        <v>35</v>
      </c>
      <c r="D37" s="55" t="s">
        <v>37</v>
      </c>
      <c r="E37" s="27" t="s">
        <v>39</v>
      </c>
      <c r="F37" s="27"/>
      <c r="G37" s="27" t="s">
        <v>51</v>
      </c>
      <c r="H37" s="56"/>
    </row>
    <row r="38" spans="1:8" ht="19.5" customHeight="1">
      <c r="A38" s="57" t="s">
        <v>43</v>
      </c>
      <c r="B38" s="58">
        <v>8113215.26</v>
      </c>
      <c r="C38" s="58">
        <v>8113215.26</v>
      </c>
      <c r="D38" s="58">
        <v>7931859.79</v>
      </c>
      <c r="E38" s="50"/>
      <c r="F38" s="50"/>
      <c r="G38" s="50"/>
      <c r="H38" s="51"/>
    </row>
    <row r="39" spans="1:8" ht="19.5" customHeight="1">
      <c r="A39" s="57" t="s">
        <v>50</v>
      </c>
      <c r="B39" s="59">
        <f>SUM(B40-B42)</f>
        <v>7113070.500000001</v>
      </c>
      <c r="C39" s="59">
        <f>SUM(C40-C42)</f>
        <v>7113070.500000001</v>
      </c>
      <c r="D39" s="59">
        <f>SUM(D40-D42)</f>
        <v>10353323.42</v>
      </c>
      <c r="E39" s="50"/>
      <c r="F39" s="50"/>
      <c r="G39" s="50"/>
      <c r="H39" s="51"/>
    </row>
    <row r="40" spans="1:8" ht="19.5" customHeight="1">
      <c r="A40" s="60" t="s">
        <v>44</v>
      </c>
      <c r="B40" s="42">
        <v>10092745.63</v>
      </c>
      <c r="C40" s="42">
        <v>10092745.63</v>
      </c>
      <c r="D40" s="42">
        <v>10887391.56</v>
      </c>
      <c r="E40" s="50"/>
      <c r="F40" s="50"/>
      <c r="G40" s="50"/>
      <c r="H40" s="51"/>
    </row>
    <row r="41" spans="1:8" ht="19.5" customHeight="1">
      <c r="A41" s="60" t="s">
        <v>45</v>
      </c>
      <c r="B41" s="42"/>
      <c r="C41" s="42"/>
      <c r="D41" s="42"/>
      <c r="E41" s="50"/>
      <c r="F41" s="50"/>
      <c r="G41" s="50"/>
      <c r="H41" s="51"/>
    </row>
    <row r="42" spans="1:8" ht="19.5" customHeight="1">
      <c r="A42" s="60" t="s">
        <v>46</v>
      </c>
      <c r="B42" s="42">
        <v>2979675.13</v>
      </c>
      <c r="C42" s="42">
        <v>2979675.13</v>
      </c>
      <c r="D42" s="42">
        <v>534068.14</v>
      </c>
      <c r="E42" s="61"/>
      <c r="F42" s="61"/>
      <c r="G42" s="61"/>
      <c r="H42" s="62"/>
    </row>
    <row r="43" spans="1:8" ht="19.5" customHeight="1">
      <c r="A43" s="57" t="s">
        <v>55</v>
      </c>
      <c r="B43" s="49">
        <f>B38-B39</f>
        <v>1000144.7599999988</v>
      </c>
      <c r="C43" s="49">
        <f>C38-C39</f>
        <v>1000144.7599999988</v>
      </c>
      <c r="D43" s="49">
        <f>D38-D39</f>
        <v>-2421463.63</v>
      </c>
      <c r="E43" s="63"/>
      <c r="F43" s="63"/>
      <c r="G43" s="63"/>
      <c r="H43" s="64"/>
    </row>
    <row r="44" spans="1:8" ht="19.5" customHeight="1">
      <c r="A44" s="57" t="s">
        <v>47</v>
      </c>
      <c r="B44" s="65"/>
      <c r="C44" s="65"/>
      <c r="D44" s="65"/>
      <c r="E44" s="63"/>
      <c r="F44" s="63"/>
      <c r="G44" s="63"/>
      <c r="H44" s="64"/>
    </row>
    <row r="45" spans="1:8" ht="19.5" customHeight="1">
      <c r="A45" s="57" t="s">
        <v>48</v>
      </c>
      <c r="B45" s="42"/>
      <c r="C45" s="42"/>
      <c r="D45" s="42"/>
      <c r="E45" s="63"/>
      <c r="F45" s="63"/>
      <c r="G45" s="63"/>
      <c r="H45" s="64"/>
    </row>
    <row r="46" spans="1:8" ht="19.5" customHeight="1" thickBot="1">
      <c r="A46" s="66" t="s">
        <v>49</v>
      </c>
      <c r="B46" s="45">
        <f>B43+B44-B45</f>
        <v>1000144.7599999988</v>
      </c>
      <c r="C46" s="45">
        <f>C43+C44-C45</f>
        <v>1000144.7599999988</v>
      </c>
      <c r="D46" s="45">
        <f>D43+D44-D45</f>
        <v>-2421463.63</v>
      </c>
      <c r="E46" s="67">
        <f>D46-C46</f>
        <v>-3421608.3899999987</v>
      </c>
      <c r="F46" s="67"/>
      <c r="G46" s="67">
        <f>D46-B46</f>
        <v>-3421608.3899999987</v>
      </c>
      <c r="H46" s="68"/>
    </row>
    <row r="47" spans="1:8" ht="16.5" thickTop="1">
      <c r="A47" s="3"/>
      <c r="B47" s="7"/>
      <c r="C47" s="7"/>
      <c r="D47" s="7"/>
      <c r="E47" s="7"/>
      <c r="F47" s="7"/>
      <c r="G47" s="7"/>
      <c r="H47" s="7"/>
    </row>
    <row r="48" spans="1:8" ht="12.75">
      <c r="A48" s="12" t="s">
        <v>56</v>
      </c>
      <c r="B48" s="12"/>
      <c r="C48" s="12" t="s">
        <v>52</v>
      </c>
      <c r="D48" s="12"/>
      <c r="E48" s="12"/>
      <c r="F48" s="12" t="s">
        <v>53</v>
      </c>
      <c r="G48" s="12"/>
      <c r="H48" s="12"/>
    </row>
    <row r="49" spans="1:8" ht="12.75">
      <c r="A49" s="12" t="s">
        <v>8</v>
      </c>
      <c r="B49" s="12"/>
      <c r="C49" s="12" t="s">
        <v>0</v>
      </c>
      <c r="D49" s="12"/>
      <c r="E49" s="12"/>
      <c r="F49" s="12" t="s">
        <v>57</v>
      </c>
      <c r="G49" s="12"/>
      <c r="H49" s="12"/>
    </row>
    <row r="50" spans="6:8" ht="12.75">
      <c r="F50" s="12" t="s">
        <v>1</v>
      </c>
      <c r="G50" s="12"/>
      <c r="H50" s="12"/>
    </row>
  </sheetData>
  <sheetProtection/>
  <mergeCells count="53">
    <mergeCell ref="A48:B48"/>
    <mergeCell ref="A49:B49"/>
    <mergeCell ref="A36:A37"/>
    <mergeCell ref="A18:B18"/>
    <mergeCell ref="A23:B23"/>
    <mergeCell ref="A24:B24"/>
    <mergeCell ref="A25:B25"/>
    <mergeCell ref="A34:B34"/>
    <mergeCell ref="A31:B31"/>
    <mergeCell ref="A32:B32"/>
    <mergeCell ref="A28:B28"/>
    <mergeCell ref="A26:B26"/>
    <mergeCell ref="E36:H36"/>
    <mergeCell ref="F50:H50"/>
    <mergeCell ref="F48:H48"/>
    <mergeCell ref="F49:H49"/>
    <mergeCell ref="H20:H21"/>
    <mergeCell ref="E46:F46"/>
    <mergeCell ref="G46:H46"/>
    <mergeCell ref="C48:E48"/>
    <mergeCell ref="C49:E49"/>
    <mergeCell ref="G37:H37"/>
    <mergeCell ref="E37:F37"/>
    <mergeCell ref="E45:F45"/>
    <mergeCell ref="G43:H43"/>
    <mergeCell ref="E44:F44"/>
    <mergeCell ref="G44:H44"/>
    <mergeCell ref="G45:H45"/>
    <mergeCell ref="E43:F43"/>
    <mergeCell ref="A14:B14"/>
    <mergeCell ref="A15:B15"/>
    <mergeCell ref="F20:G20"/>
    <mergeCell ref="A22:B22"/>
    <mergeCell ref="A17:B17"/>
    <mergeCell ref="A20:B21"/>
    <mergeCell ref="C20:E20"/>
    <mergeCell ref="A1:H1"/>
    <mergeCell ref="A2:H2"/>
    <mergeCell ref="A3:H3"/>
    <mergeCell ref="C8:E8"/>
    <mergeCell ref="F8:G8"/>
    <mergeCell ref="A8:B9"/>
    <mergeCell ref="H8:H9"/>
    <mergeCell ref="B36:D36"/>
    <mergeCell ref="A10:B10"/>
    <mergeCell ref="A29:B29"/>
    <mergeCell ref="A30:B30"/>
    <mergeCell ref="A33:B33"/>
    <mergeCell ref="A27:B27"/>
    <mergeCell ref="A16:B16"/>
    <mergeCell ref="A11:B11"/>
    <mergeCell ref="A12:B12"/>
    <mergeCell ref="A13:B13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2013-11-18T13:09:51Z</cp:lastPrinted>
  <dcterms:created xsi:type="dcterms:W3CDTF">2011-01-25T19:16:45Z</dcterms:created>
  <dcterms:modified xsi:type="dcterms:W3CDTF">2013-12-02T17:57:07Z</dcterms:modified>
  <cp:category/>
  <cp:version/>
  <cp:contentType/>
  <cp:contentStatus/>
</cp:coreProperties>
</file>