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2" sheetId="1" r:id="rId1"/>
  </sheets>
  <definedNames>
    <definedName name="_xlnm.Print_Area" localSheetId="0">'6º Bim. 2002'!$A$1:$P$31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<sst xmlns="http://schemas.openxmlformats.org/spreadsheetml/2006/main" count="45" uniqueCount="43">
  <si>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</si>
  <si>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</si>
  <si>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</si>
  <si>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</si>
  <si>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</si>
  <si>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</si>
  <si>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</si>
  <si>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</si>
  <si>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</si>
  <si>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</si>
  <si>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</si>
  <si>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</si>
  <si>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</si>
  <si>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</si>
  <si>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</si>
  <si>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</si>
  <si>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</si>
  <si>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</si>
  <si>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</si>
  <si>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</si>
  <si>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</si>
  <si>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</si>
  <si>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</si>
  <si>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</si>
  <si>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</si>
  <si>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</si>
  <si>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</si>
  <si>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</si>
  <si>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</si>
  <si>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</si>
  <si>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</si>
  <si>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MUNICÍPIO DE ATIBAIA</t>
  </si>
  <si>
    <t>CRC SP 173.493</t>
  </si>
  <si>
    <t>José Roberto Trícoli</t>
  </si>
  <si>
    <t>Diretora de Finanças</t>
  </si>
  <si>
    <t>FEVEREIRO</t>
  </si>
  <si>
    <t>ABRIL</t>
  </si>
  <si>
    <t>JUNHO</t>
  </si>
  <si>
    <t>AGOSTO</t>
  </si>
  <si>
    <t>6º BIMESTRE DE 2002</t>
  </si>
  <si>
    <t>OUTUBRO</t>
  </si>
  <si>
    <t>MÊS DE REF:    DEZEMBRO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</si>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</sst>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b/>
      <sz val="18"/>
      <color rgb="FF005F89"/>
      <name val="Arial"/>
      <family val="2"/>
    </font>
    <font>
      <b/>
      <sz val="9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49" applyFont="1" applyAlignment="1" applyProtection="1">
      <alignment vertical="center"/>
      <protection hidden="1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locked="0"/>
    </xf>
    <xf numFmtId="43" fontId="23" fillId="0" borderId="10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locked="0"/>
    </xf>
    <xf numFmtId="43" fontId="23" fillId="0" borderId="11" xfId="53" applyFont="1" applyFill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 locked="0"/>
    </xf>
    <xf numFmtId="0" fontId="23" fillId="0" borderId="12" xfId="49" applyFont="1" applyBorder="1" applyAlignment="1" applyProtection="1">
      <alignment vertical="center"/>
      <protection locked="0"/>
    </xf>
    <xf numFmtId="0" fontId="22" fillId="24" borderId="12" xfId="49" applyFont="1" applyFill="1" applyBorder="1" applyAlignment="1" applyProtection="1">
      <alignment horizontal="center"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0" fontId="22" fillId="24" borderId="13" xfId="49" applyFont="1" applyFill="1" applyBorder="1" applyAlignment="1" applyProtection="1">
      <alignment horizontal="center" vertical="center"/>
      <protection hidden="1"/>
    </xf>
    <xf numFmtId="43" fontId="22" fillId="24" borderId="14" xfId="53" applyFont="1" applyFill="1" applyBorder="1" applyAlignment="1" applyProtection="1">
      <alignment vertical="center"/>
      <protection hidden="1"/>
    </xf>
    <xf numFmtId="43" fontId="22" fillId="24" borderId="15" xfId="53" applyFont="1" applyFill="1" applyBorder="1" applyAlignment="1" applyProtection="1">
      <alignment vertical="center"/>
      <protection hidden="1"/>
    </xf>
    <xf numFmtId="0" fontId="27" fillId="0" borderId="0" xfId="49" applyFont="1" applyAlignment="1" applyProtection="1">
      <alignment horizontal="left" vertical="center" indent="1"/>
      <protection hidden="1"/>
    </xf>
    <xf numFmtId="0" fontId="22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locked="0"/>
    </xf>
    <xf numFmtId="43" fontId="22" fillId="0" borderId="10" xfId="53" applyFont="1" applyBorder="1" applyAlignment="1" applyProtection="1">
      <alignment vertical="center"/>
      <protection locked="0"/>
    </xf>
    <xf numFmtId="43" fontId="22" fillId="0" borderId="10" xfId="53" applyFont="1" applyBorder="1" applyAlignment="1" applyProtection="1">
      <alignment vertical="center"/>
      <protection hidden="1"/>
    </xf>
    <xf numFmtId="43" fontId="22" fillId="24" borderId="16" xfId="53" applyFont="1" applyFill="1" applyBorder="1" applyAlignment="1" applyProtection="1">
      <alignment vertical="center"/>
      <protection hidden="1"/>
    </xf>
    <xf numFmtId="43" fontId="22" fillId="24" borderId="17" xfId="53" applyFont="1" applyFill="1" applyBorder="1" applyAlignment="1" applyProtection="1">
      <alignment vertical="center"/>
      <protection hidden="1"/>
    </xf>
    <xf numFmtId="43" fontId="22" fillId="24" borderId="18" xfId="53" applyFont="1" applyFill="1" applyBorder="1" applyAlignment="1" applyProtection="1">
      <alignment vertical="center"/>
      <protection hidden="1"/>
    </xf>
    <xf numFmtId="43" fontId="22" fillId="24" borderId="19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8" fillId="0" borderId="0" xfId="49" applyFont="1" applyAlignment="1" applyProtection="1">
      <alignment horizontal="center" vertical="center"/>
      <protection hidden="1"/>
    </xf>
    <xf numFmtId="0" fontId="27" fillId="0" borderId="0" xfId="49" applyFont="1" applyAlignment="1" applyProtection="1">
      <alignment horizontal="center" vertical="center"/>
      <protection hidden="1"/>
    </xf>
    <xf numFmtId="0" fontId="29" fillId="25" borderId="20" xfId="49" applyFont="1" applyFill="1" applyBorder="1" applyAlignment="1" applyProtection="1">
      <alignment horizontal="center" vertical="center" wrapText="1"/>
      <protection hidden="1"/>
    </xf>
    <xf numFmtId="0" fontId="29" fillId="25" borderId="12" xfId="49" applyFont="1" applyFill="1" applyBorder="1" applyAlignment="1" applyProtection="1">
      <alignment horizontal="center" vertical="center" wrapText="1"/>
      <protection hidden="1"/>
    </xf>
    <xf numFmtId="0" fontId="29" fillId="25" borderId="21" xfId="49" applyFont="1" applyFill="1" applyBorder="1" applyAlignment="1" applyProtection="1">
      <alignment horizontal="center" vertical="center" wrapText="1"/>
      <protection hidden="1"/>
    </xf>
    <xf numFmtId="0" fontId="29" fillId="25" borderId="22" xfId="49" applyFont="1" applyFill="1" applyBorder="1" applyAlignment="1" applyProtection="1">
      <alignment horizontal="center" vertical="center" wrapText="1"/>
      <protection hidden="1"/>
    </xf>
    <xf numFmtId="0" fontId="29" fillId="25" borderId="23" xfId="49" applyFont="1" applyFill="1" applyBorder="1" applyAlignment="1" applyProtection="1">
      <alignment horizontal="center" vertical="center" wrapText="1"/>
      <protection hidden="1"/>
    </xf>
    <xf numFmtId="0" fontId="29" fillId="25" borderId="10" xfId="49" applyFont="1" applyFill="1" applyBorder="1" applyAlignment="1" applyProtection="1">
      <alignment horizontal="center" vertical="center" wrapText="1"/>
      <protection hidden="1"/>
    </xf>
    <xf numFmtId="0" fontId="21" fillId="0" borderId="24" xfId="49" applyFont="1" applyBorder="1" applyAlignment="1" applyProtection="1">
      <alignment horizontal="right" vertical="center"/>
      <protection hidden="1"/>
    </xf>
    <xf numFmtId="0" fontId="29" fillId="25" borderId="25" xfId="49" applyFont="1" applyFill="1" applyBorder="1" applyAlignment="1" applyProtection="1">
      <alignment horizontal="center" vertical="center" wrapText="1"/>
      <protection hidden="1"/>
    </xf>
    <xf numFmtId="0" fontId="29" fillId="25" borderId="11" xfId="49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90" zoomScaleNormal="90" zoomScalePageLayoutView="0" workbookViewId="0" topLeftCell="A1">
      <selection activeCell="E27" sqref="E27:L27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.7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.75">
      <c r="A4" s="17" t="s">
        <v>31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7" t="s">
        <v>39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6" t="s">
        <v>9</v>
      </c>
      <c r="P6" s="36"/>
    </row>
    <row r="7" spans="1:16" ht="19.5" customHeight="1" thickTop="1">
      <c r="A7" s="30" t="s">
        <v>16</v>
      </c>
      <c r="B7" s="32" t="s">
        <v>3</v>
      </c>
      <c r="C7" s="32" t="s">
        <v>35</v>
      </c>
      <c r="D7" s="32" t="s">
        <v>4</v>
      </c>
      <c r="E7" s="32" t="s">
        <v>36</v>
      </c>
      <c r="F7" s="32" t="s">
        <v>5</v>
      </c>
      <c r="G7" s="34" t="s">
        <v>37</v>
      </c>
      <c r="H7" s="34" t="s">
        <v>6</v>
      </c>
      <c r="I7" s="34" t="s">
        <v>38</v>
      </c>
      <c r="J7" s="34" t="s">
        <v>7</v>
      </c>
      <c r="K7" s="34" t="s">
        <v>40</v>
      </c>
      <c r="L7" s="34" t="s">
        <v>8</v>
      </c>
      <c r="M7" s="34" t="s">
        <v>41</v>
      </c>
      <c r="N7" s="34" t="s">
        <v>10</v>
      </c>
      <c r="O7" s="34" t="s">
        <v>29</v>
      </c>
      <c r="P7" s="37" t="s">
        <v>2</v>
      </c>
    </row>
    <row r="8" spans="1:16" ht="19.5" customHeight="1">
      <c r="A8" s="31"/>
      <c r="B8" s="33"/>
      <c r="C8" s="33"/>
      <c r="D8" s="33"/>
      <c r="E8" s="33"/>
      <c r="F8" s="33"/>
      <c r="G8" s="35"/>
      <c r="H8" s="35"/>
      <c r="I8" s="35"/>
      <c r="J8" s="35"/>
      <c r="K8" s="35"/>
      <c r="L8" s="35"/>
      <c r="M8" s="35"/>
      <c r="N8" s="35"/>
      <c r="O8" s="35"/>
      <c r="P8" s="38"/>
    </row>
    <row r="9" spans="1:16" ht="19.5" customHeight="1">
      <c r="A9" s="19" t="s">
        <v>17</v>
      </c>
      <c r="B9" s="5">
        <v>5908971.74</v>
      </c>
      <c r="C9" s="5">
        <v>5070973.47</v>
      </c>
      <c r="D9" s="5">
        <v>9746317.68</v>
      </c>
      <c r="E9" s="5">
        <v>6047964.25</v>
      </c>
      <c r="F9" s="5">
        <v>5656889.21</v>
      </c>
      <c r="G9" s="5">
        <v>5344926.34</v>
      </c>
      <c r="H9" s="5">
        <v>6264345.33</v>
      </c>
      <c r="I9" s="5">
        <v>5577068.78</v>
      </c>
      <c r="J9" s="5">
        <v>5773040.48</v>
      </c>
      <c r="K9" s="5">
        <v>6956938.51</v>
      </c>
      <c r="L9" s="5">
        <v>6097989.12</v>
      </c>
      <c r="M9" s="5">
        <v>6903861.38</v>
      </c>
      <c r="N9" s="22">
        <f>SUM(B9:M9)</f>
        <v>75349286.28999999</v>
      </c>
      <c r="O9" s="5">
        <v>72231996.7</v>
      </c>
      <c r="P9" s="7">
        <v>67949000</v>
      </c>
    </row>
    <row r="10" spans="1:16" ht="19.5" customHeight="1">
      <c r="A10" s="19" t="s">
        <v>18</v>
      </c>
      <c r="B10" s="6">
        <f aca="true" t="shared" si="0" ref="B10:M10">B11</f>
        <v>1072138.38</v>
      </c>
      <c r="C10" s="6">
        <f t="shared" si="0"/>
        <v>865781.44</v>
      </c>
      <c r="D10" s="6">
        <f t="shared" si="0"/>
        <v>1028581.05</v>
      </c>
      <c r="E10" s="6">
        <f t="shared" si="0"/>
        <v>1248198.27</v>
      </c>
      <c r="F10" s="6">
        <f t="shared" si="0"/>
        <v>1184471.85</v>
      </c>
      <c r="G10" s="6">
        <f t="shared" si="0"/>
        <v>1154439.24</v>
      </c>
      <c r="H10" s="6">
        <f t="shared" si="0"/>
        <v>1273460.07</v>
      </c>
      <c r="I10" s="6">
        <f t="shared" si="0"/>
        <v>1203041.76</v>
      </c>
      <c r="J10" s="6">
        <f t="shared" si="0"/>
        <v>1155249.38</v>
      </c>
      <c r="K10" s="6">
        <f t="shared" si="0"/>
        <v>1346223.16</v>
      </c>
      <c r="L10" s="6">
        <f t="shared" si="0"/>
        <v>1178833.24</v>
      </c>
      <c r="M10" s="6">
        <f t="shared" si="0"/>
        <v>1328236.08</v>
      </c>
      <c r="N10" s="22">
        <f>SUM(B10:M10)</f>
        <v>14038653.920000002</v>
      </c>
      <c r="O10" s="6">
        <f>O11</f>
        <v>13388443.64</v>
      </c>
      <c r="P10" s="6">
        <f>P11</f>
        <v>13000000</v>
      </c>
    </row>
    <row r="11" spans="1:16" ht="19.5" customHeight="1">
      <c r="A11" s="19" t="s">
        <v>20</v>
      </c>
      <c r="B11" s="5">
        <v>1072138.38</v>
      </c>
      <c r="C11" s="5">
        <v>865781.44</v>
      </c>
      <c r="D11" s="5">
        <v>1028581.05</v>
      </c>
      <c r="E11" s="5">
        <v>1248198.27</v>
      </c>
      <c r="F11" s="5">
        <v>1184471.85</v>
      </c>
      <c r="G11" s="5">
        <v>1154439.24</v>
      </c>
      <c r="H11" s="5">
        <v>1273460.07</v>
      </c>
      <c r="I11" s="5">
        <v>1203041.76</v>
      </c>
      <c r="J11" s="5">
        <v>1155249.38</v>
      </c>
      <c r="K11" s="5">
        <v>1346223.16</v>
      </c>
      <c r="L11" s="5">
        <v>1178833.24</v>
      </c>
      <c r="M11" s="5">
        <v>1328236.08</v>
      </c>
      <c r="N11" s="22">
        <f>SUM(B11:M11)</f>
        <v>14038653.920000002</v>
      </c>
      <c r="O11" s="5">
        <v>13388443.64</v>
      </c>
      <c r="P11" s="7">
        <v>13000000</v>
      </c>
    </row>
    <row r="12" spans="1:16" ht="19.5" customHeight="1">
      <c r="A12" s="19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2">
        <f>SUM(B12:M12)</f>
        <v>0</v>
      </c>
      <c r="O12" s="5"/>
      <c r="P12" s="7"/>
    </row>
    <row r="13" spans="1:16" ht="19.5" customHeight="1">
      <c r="A13" s="19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2">
        <f>SUM(B13:M13)</f>
        <v>0</v>
      </c>
      <c r="O13" s="5"/>
      <c r="P13" s="7"/>
    </row>
    <row r="14" spans="1:16" ht="19.5" customHeight="1">
      <c r="A14" s="11" t="s">
        <v>23</v>
      </c>
      <c r="B14" s="12">
        <f aca="true" t="shared" si="1" ref="B14:P14">SUM(B9+B10)</f>
        <v>6981110.12</v>
      </c>
      <c r="C14" s="12">
        <f t="shared" si="1"/>
        <v>5936754.91</v>
      </c>
      <c r="D14" s="12">
        <f t="shared" si="1"/>
        <v>10774898.73</v>
      </c>
      <c r="E14" s="12">
        <f t="shared" si="1"/>
        <v>7296162.52</v>
      </c>
      <c r="F14" s="12">
        <f t="shared" si="1"/>
        <v>6841361.0600000005</v>
      </c>
      <c r="G14" s="12">
        <f t="shared" si="1"/>
        <v>6499365.58</v>
      </c>
      <c r="H14" s="12">
        <f t="shared" si="1"/>
        <v>7537805.4</v>
      </c>
      <c r="I14" s="12">
        <f t="shared" si="1"/>
        <v>6780110.54</v>
      </c>
      <c r="J14" s="12">
        <f t="shared" si="1"/>
        <v>6928289.86</v>
      </c>
      <c r="K14" s="12">
        <f t="shared" si="1"/>
        <v>8303161.67</v>
      </c>
      <c r="L14" s="12">
        <f t="shared" si="1"/>
        <v>7276822.36</v>
      </c>
      <c r="M14" s="12">
        <f t="shared" si="1"/>
        <v>8232097.46</v>
      </c>
      <c r="N14" s="12">
        <f t="shared" si="1"/>
        <v>89387940.21</v>
      </c>
      <c r="O14" s="12">
        <f t="shared" si="1"/>
        <v>85620440.34</v>
      </c>
      <c r="P14" s="13">
        <f t="shared" si="1"/>
        <v>80949000</v>
      </c>
    </row>
    <row r="15" spans="1:16" ht="19.5" customHeight="1">
      <c r="A15" s="18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</row>
    <row r="16" spans="1:16" ht="19.5" customHeight="1">
      <c r="A16" s="19" t="s">
        <v>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2">
        <f aca="true" t="shared" si="2" ref="N16:N21">SUM(B16:M16)</f>
        <v>0</v>
      </c>
      <c r="O16" s="5"/>
      <c r="P16" s="7"/>
    </row>
    <row r="17" spans="1:16" ht="19.5" customHeight="1">
      <c r="A17" s="19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2">
        <f t="shared" si="2"/>
        <v>0</v>
      </c>
      <c r="O17" s="5"/>
      <c r="P17" s="7"/>
    </row>
    <row r="18" spans="1:16" ht="19.5" customHeight="1">
      <c r="A18" s="19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2">
        <f t="shared" si="2"/>
        <v>0</v>
      </c>
      <c r="O18" s="5"/>
      <c r="P18" s="7"/>
    </row>
    <row r="19" spans="1:16" ht="19.5" customHeight="1">
      <c r="A19" s="19" t="s">
        <v>28</v>
      </c>
      <c r="B19" s="5">
        <v>319534.25</v>
      </c>
      <c r="C19" s="5">
        <v>321427.52</v>
      </c>
      <c r="D19" s="5">
        <v>282306.16</v>
      </c>
      <c r="E19" s="5">
        <v>327819.31</v>
      </c>
      <c r="F19" s="5">
        <v>302671.11</v>
      </c>
      <c r="G19" s="5">
        <v>281849.75</v>
      </c>
      <c r="H19" s="5">
        <v>320808.34</v>
      </c>
      <c r="I19" s="5">
        <v>267548.56</v>
      </c>
      <c r="J19" s="5">
        <v>296952.01</v>
      </c>
      <c r="K19" s="5">
        <v>401068.89</v>
      </c>
      <c r="L19" s="5">
        <v>359077.19</v>
      </c>
      <c r="M19" s="5">
        <v>321328.92</v>
      </c>
      <c r="N19" s="22">
        <f t="shared" si="2"/>
        <v>3802392.01</v>
      </c>
      <c r="O19" s="5">
        <v>3627646.15</v>
      </c>
      <c r="P19" s="7">
        <v>2808000</v>
      </c>
    </row>
    <row r="20" spans="1:16" ht="19.5" customHeight="1">
      <c r="A20" s="19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2">
        <f t="shared" si="2"/>
        <v>0</v>
      </c>
      <c r="O20" s="5"/>
      <c r="P20" s="7"/>
    </row>
    <row r="21" spans="1:16" ht="19.5" customHeight="1">
      <c r="A21" s="20" t="s">
        <v>27</v>
      </c>
      <c r="B21" s="5"/>
      <c r="C21" s="5"/>
      <c r="D21" s="5"/>
      <c r="E21" s="5"/>
      <c r="F21" s="5"/>
      <c r="G21" s="5"/>
      <c r="H21" s="5"/>
      <c r="I21" s="5"/>
      <c r="J21" s="9"/>
      <c r="K21" s="5"/>
      <c r="L21" s="9"/>
      <c r="M21" s="5"/>
      <c r="N21" s="22">
        <f t="shared" si="2"/>
        <v>0</v>
      </c>
      <c r="O21" s="5"/>
      <c r="P21" s="7"/>
    </row>
    <row r="22" spans="1:16" ht="19.5" customHeight="1">
      <c r="A22" s="10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5"/>
      <c r="P22" s="7"/>
    </row>
    <row r="23" spans="1:16" ht="19.5" customHeight="1" thickBot="1">
      <c r="A23" s="11" t="s">
        <v>23</v>
      </c>
      <c r="B23" s="12">
        <f aca="true" t="shared" si="3" ref="B23:P23">SUM(B16:B22)</f>
        <v>319534.25</v>
      </c>
      <c r="C23" s="12">
        <f t="shared" si="3"/>
        <v>321427.52</v>
      </c>
      <c r="D23" s="12">
        <f t="shared" si="3"/>
        <v>282306.16</v>
      </c>
      <c r="E23" s="12">
        <f t="shared" si="3"/>
        <v>327819.31</v>
      </c>
      <c r="F23" s="12">
        <f t="shared" si="3"/>
        <v>302671.11</v>
      </c>
      <c r="G23" s="12">
        <f t="shared" si="3"/>
        <v>281849.75</v>
      </c>
      <c r="H23" s="12">
        <f t="shared" si="3"/>
        <v>320808.34</v>
      </c>
      <c r="I23" s="12">
        <f t="shared" si="3"/>
        <v>267548.56</v>
      </c>
      <c r="J23" s="12">
        <f t="shared" si="3"/>
        <v>296952.01</v>
      </c>
      <c r="K23" s="12">
        <f t="shared" si="3"/>
        <v>401068.89</v>
      </c>
      <c r="L23" s="12">
        <f t="shared" si="3"/>
        <v>359077.19</v>
      </c>
      <c r="M23" s="12">
        <f t="shared" si="3"/>
        <v>321328.92</v>
      </c>
      <c r="N23" s="25">
        <f t="shared" si="3"/>
        <v>3802392.01</v>
      </c>
      <c r="O23" s="12">
        <f t="shared" si="3"/>
        <v>3627646.15</v>
      </c>
      <c r="P23" s="13">
        <f t="shared" si="3"/>
        <v>2808000</v>
      </c>
    </row>
    <row r="24" spans="1:16" ht="19.5" customHeight="1" thickBot="1" thickTop="1">
      <c r="A24" s="14" t="s">
        <v>12</v>
      </c>
      <c r="B24" s="15">
        <f aca="true" t="shared" si="4" ref="B24:P24">SUM(B14-B23)</f>
        <v>6661575.87</v>
      </c>
      <c r="C24" s="15">
        <f t="shared" si="4"/>
        <v>5615327.390000001</v>
      </c>
      <c r="D24" s="15">
        <f t="shared" si="4"/>
        <v>10492592.57</v>
      </c>
      <c r="E24" s="15">
        <f t="shared" si="4"/>
        <v>6968343.21</v>
      </c>
      <c r="F24" s="15">
        <f t="shared" si="4"/>
        <v>6538689.95</v>
      </c>
      <c r="G24" s="15">
        <f t="shared" si="4"/>
        <v>6217515.83</v>
      </c>
      <c r="H24" s="15">
        <f t="shared" si="4"/>
        <v>7216997.0600000005</v>
      </c>
      <c r="I24" s="15">
        <f t="shared" si="4"/>
        <v>6512561.98</v>
      </c>
      <c r="J24" s="15">
        <f t="shared" si="4"/>
        <v>6631337.850000001</v>
      </c>
      <c r="K24" s="15">
        <f t="shared" si="4"/>
        <v>7902092.78</v>
      </c>
      <c r="L24" s="15">
        <f t="shared" si="4"/>
        <v>6917745.17</v>
      </c>
      <c r="M24" s="23">
        <f t="shared" si="4"/>
        <v>7910768.54</v>
      </c>
      <c r="N24" s="26">
        <f t="shared" si="4"/>
        <v>85585548.19999999</v>
      </c>
      <c r="O24" s="24">
        <f t="shared" si="4"/>
        <v>81992794.19</v>
      </c>
      <c r="P24" s="16">
        <f t="shared" si="4"/>
        <v>78141000</v>
      </c>
    </row>
    <row r="25" ht="13.5" thickTop="1"/>
    <row r="26" spans="1:16" ht="12.75">
      <c r="A26" s="27" t="s">
        <v>33</v>
      </c>
      <c r="B26" s="27"/>
      <c r="C26" s="27"/>
      <c r="D26" s="27"/>
      <c r="E26" s="27" t="s">
        <v>42</v>
      </c>
      <c r="F26" s="27"/>
      <c r="G26" s="27"/>
      <c r="H26" s="27"/>
      <c r="I26" s="27"/>
      <c r="J26" s="27"/>
      <c r="K26" s="27"/>
      <c r="L26" s="27"/>
      <c r="M26" s="27" t="s">
        <v>1</v>
      </c>
      <c r="N26" s="27"/>
      <c r="O26" s="27"/>
      <c r="P26" s="27"/>
    </row>
    <row r="27" spans="1:16" ht="12.75">
      <c r="A27" s="27" t="s">
        <v>11</v>
      </c>
      <c r="B27" s="27"/>
      <c r="C27" s="27"/>
      <c r="D27" s="27"/>
      <c r="E27" s="27" t="s">
        <v>0</v>
      </c>
      <c r="F27" s="27"/>
      <c r="G27" s="27"/>
      <c r="H27" s="27"/>
      <c r="I27" s="27"/>
      <c r="J27" s="27"/>
      <c r="K27" s="27"/>
      <c r="L27" s="27"/>
      <c r="M27" s="27" t="s">
        <v>34</v>
      </c>
      <c r="N27" s="27"/>
      <c r="O27" s="27"/>
      <c r="P27" s="27"/>
    </row>
    <row r="28" spans="13:16" ht="12.75">
      <c r="M28" s="27" t="s">
        <v>32</v>
      </c>
      <c r="N28" s="27"/>
      <c r="O28" s="27"/>
      <c r="P28" s="27"/>
    </row>
  </sheetData>
  <sheetProtection/>
  <mergeCells count="27">
    <mergeCell ref="O6:P6"/>
    <mergeCell ref="P7:P8"/>
    <mergeCell ref="M7:M8"/>
    <mergeCell ref="D7:D8"/>
    <mergeCell ref="E7:E8"/>
    <mergeCell ref="K7:K8"/>
    <mergeCell ref="L7:L8"/>
    <mergeCell ref="H7:H8"/>
    <mergeCell ref="I7:I8"/>
    <mergeCell ref="J7:J8"/>
    <mergeCell ref="A1:P1"/>
    <mergeCell ref="A2:P2"/>
    <mergeCell ref="A3:P3"/>
    <mergeCell ref="A7:A8"/>
    <mergeCell ref="B7:B8"/>
    <mergeCell ref="F7:F8"/>
    <mergeCell ref="G7:G8"/>
    <mergeCell ref="C7:C8"/>
    <mergeCell ref="N7:N8"/>
    <mergeCell ref="O7:O8"/>
    <mergeCell ref="E26:L26"/>
    <mergeCell ref="E27:L27"/>
    <mergeCell ref="A26:D26"/>
    <mergeCell ref="A27:D27"/>
    <mergeCell ref="M28:P28"/>
    <mergeCell ref="M26:P26"/>
    <mergeCell ref="M27:P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2013-12-03T13:06:08Z</dcterms:modified>
  <cp:category/>
  <cp:version/>
  <cp:contentType/>
  <cp:contentStatus/>
</cp:coreProperties>
</file>