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2" sheetId="1" r:id="rId1"/>
  </sheets>
  <definedNames>
    <definedName name="_xlnm.Print_Area" localSheetId="0">'1º Bim. 2002'!$A$1:$J$72</definedName>
  </definedNames>
  <calcPr fullCalcOnLoad="1"/>
</workbook>
</file>

<file path=xl/sharedStrings.xml><?xml version="1.0" encoding="utf-8"?>
<sst xmlns="http://schemas.openxmlformats.org/spreadsheetml/2006/main" count="86" uniqueCount="84">
  <si>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</si>
  <si>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</si>
  <si>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</si>
  <si>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</si>
  <si>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</si>
  <si>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</si>
  <si>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</si>
  <si>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</si>
  <si>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</si>
  <si>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</si>
  <si>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</si>
  <si>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</si>
  <si>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</si>
  <si>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</si>
  <si>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</si>
  <si>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</si>
  <si>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</si>
  <si>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</si>
  <si>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</si>
  <si>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</si>
  <si>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</si>
  <si>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</si>
  <si>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</si>
  <si>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</si>
  <si>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</si>
  <si>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</si>
  <si>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</si>
  <si>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</si>
  <si>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</si>
  <si>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</si>
  <si>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</si>
  <si>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</si>
  <si>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</si>
  <si>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</si>
  <si>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</si>
  <si>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</si>
  <si>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</si>
  <si>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</si>
  <si>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</si>
  <si>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</si>
  <si>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</si>
  <si>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</si>
  <si>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</si>
  <si>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</si>
  <si>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</si>
  <si>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</si>
  <si>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</si>
  <si>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</si>
  <si>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</si>
  <si>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</si>
  <si>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</si>
  <si>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</si>
  <si>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</si>
  <si>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</si>
  <si>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</si>
  <si>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</si>
  <si>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</si>
  <si>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</si>
  <si>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</si>
  <si>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</si>
  <si>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</si>
  <si>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</si>
  <si>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</si>
  <si>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</si>
  <si>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</si>
  <si>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</si>
  <si>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</si>
  <si>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</si>
  <si>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</si>
  <si>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</si>
  <si>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</si>
  <si>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1º BIMESTRE</t>
  </si>
  <si>
    <t>TRABALHO</t>
  </si>
  <si>
    <t>INDUSTRIA</t>
  </si>
  <si>
    <t>Promoção Industrial</t>
  </si>
  <si>
    <t>JUDICIÁRIA</t>
  </si>
  <si>
    <t>Fomento ao Trabalhador</t>
  </si>
  <si>
    <t>Promoção Comercial</t>
  </si>
  <si>
    <t>1º BIMESTRE DE 2002</t>
  </si>
  <si>
    <t>DEFESA NACIONAL</t>
  </si>
  <si>
    <r>
      <t xml:space="preserve">Defesa Terrestre </t>
    </r>
    <r>
      <rPr>
        <sz val="7"/>
        <rFont val="Arial"/>
        <family val="2"/>
      </rPr>
      <t>(Fundo de Assist. Trânsito)</t>
    </r>
  </si>
  <si>
    <r>
      <rPr>
        <sz val="8"/>
        <rFont val="Arial"/>
        <family val="2"/>
      </rPr>
      <t>Informação e Inteligência</t>
    </r>
    <r>
      <rPr>
        <sz val="7"/>
        <rFont val="Arial"/>
        <family val="2"/>
      </rPr>
      <t xml:space="preserve"> (Corpo Bombeiros)</t>
    </r>
  </si>
  <si>
    <t>Direitos Individuais, Colet. e Difusos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</si>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</sst>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4" fillId="24" borderId="10" xfId="49" applyFont="1" applyFill="1" applyBorder="1" applyAlignment="1" applyProtection="1">
      <alignment horizontal="center" vertical="center"/>
      <protection hidden="1"/>
    </xf>
    <xf numFmtId="0" fontId="34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4" fillId="24" borderId="15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1" fontId="21" fillId="0" borderId="12" xfId="49" applyNumberFormat="1" applyFont="1" applyFill="1" applyBorder="1" applyAlignment="1" applyProtection="1">
      <alignment horizontal="center" vertical="center"/>
      <protection hidden="1"/>
    </xf>
    <xf numFmtId="1" fontId="21" fillId="0" borderId="10" xfId="49" applyNumberFormat="1" applyFont="1" applyFill="1" applyBorder="1" applyAlignment="1" applyProtection="1">
      <alignment horizontal="center" vertical="center"/>
      <protection hidden="1"/>
    </xf>
    <xf numFmtId="1" fontId="22" fillId="0" borderId="10" xfId="49" applyNumberFormat="1" applyFont="1" applyFill="1" applyBorder="1" applyAlignment="1" applyProtection="1">
      <alignment horizontal="left" vertical="center"/>
      <protection hidden="1"/>
    </xf>
    <xf numFmtId="43" fontId="21" fillId="0" borderId="10" xfId="53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4" fillId="24" borderId="15" xfId="49" applyFont="1" applyFill="1" applyBorder="1" applyAlignment="1" applyProtection="1">
      <alignment horizontal="center" vertical="center"/>
      <protection hidden="1"/>
    </xf>
    <xf numFmtId="0" fontId="35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4" fillId="24" borderId="16" xfId="49" applyFont="1" applyFill="1" applyBorder="1" applyAlignment="1" applyProtection="1">
      <alignment horizontal="center" vertical="center"/>
      <protection hidden="1"/>
    </xf>
    <xf numFmtId="0" fontId="34" fillId="24" borderId="17" xfId="49" applyFont="1" applyFill="1" applyBorder="1" applyAlignment="1" applyProtection="1">
      <alignment horizontal="center" vertical="center" wrapText="1"/>
      <protection hidden="1"/>
    </xf>
    <xf numFmtId="0" fontId="34" fillId="24" borderId="12" xfId="49" applyFont="1" applyFill="1" applyBorder="1" applyAlignment="1" applyProtection="1">
      <alignment horizontal="center" vertical="center" wrapText="1"/>
      <protection hidden="1"/>
    </xf>
    <xf numFmtId="0" fontId="34" fillId="24" borderId="15" xfId="49" applyFont="1" applyFill="1" applyBorder="1" applyAlignment="1" applyProtection="1">
      <alignment horizontal="center" vertical="center" wrapText="1"/>
      <protection hidden="1"/>
    </xf>
    <xf numFmtId="0" fontId="34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40">
      <selection activeCell="E70" sqref="E70:G70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17" t="s">
        <v>64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78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 customHeight="1" thickTop="1">
      <c r="A7" s="35" t="s">
        <v>2</v>
      </c>
      <c r="B7" s="37" t="s">
        <v>1</v>
      </c>
      <c r="C7" s="23" t="s">
        <v>10</v>
      </c>
      <c r="D7" s="30" t="s">
        <v>11</v>
      </c>
      <c r="E7" s="30"/>
      <c r="F7" s="30" t="s">
        <v>71</v>
      </c>
      <c r="G7" s="30"/>
      <c r="H7" s="30" t="s">
        <v>7</v>
      </c>
      <c r="I7" s="30"/>
      <c r="J7" s="34"/>
    </row>
    <row r="8" spans="1:10" ht="15" customHeight="1">
      <c r="A8" s="36"/>
      <c r="B8" s="38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62</v>
      </c>
    </row>
    <row r="9" spans="1:10" ht="15" customHeight="1">
      <c r="A9" s="18">
        <v>1</v>
      </c>
      <c r="B9" s="19">
        <v>0</v>
      </c>
      <c r="C9" s="20" t="s">
        <v>0</v>
      </c>
      <c r="D9" s="21">
        <f aca="true" t="shared" si="0" ref="D9:J9">SUM(D10:D10)</f>
        <v>4256000</v>
      </c>
      <c r="E9" s="21">
        <f t="shared" si="0"/>
        <v>4256000</v>
      </c>
      <c r="F9" s="21">
        <f t="shared" si="0"/>
        <v>526657.52</v>
      </c>
      <c r="G9" s="21">
        <f t="shared" si="0"/>
        <v>526657.52</v>
      </c>
      <c r="H9" s="21">
        <f t="shared" si="0"/>
        <v>526657.52</v>
      </c>
      <c r="I9" s="21">
        <f t="shared" si="0"/>
        <v>526657.52</v>
      </c>
      <c r="J9" s="22">
        <f t="shared" si="0"/>
        <v>3729342.48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4256000</v>
      </c>
      <c r="E10" s="10">
        <v>4256000</v>
      </c>
      <c r="F10" s="11">
        <v>526657.52</v>
      </c>
      <c r="G10" s="11">
        <v>526657.52</v>
      </c>
      <c r="H10" s="11">
        <v>526657.52</v>
      </c>
      <c r="I10" s="11">
        <v>526657.52</v>
      </c>
      <c r="J10" s="12">
        <f>E10-H10</f>
        <v>3729342.48</v>
      </c>
    </row>
    <row r="11" spans="1:10" ht="15" customHeight="1">
      <c r="A11" s="18">
        <v>2</v>
      </c>
      <c r="B11" s="19">
        <v>0</v>
      </c>
      <c r="C11" s="20" t="s">
        <v>75</v>
      </c>
      <c r="D11" s="22">
        <f aca="true" t="shared" si="1" ref="D11:J11">SUM(D12:D12)</f>
        <v>1070000</v>
      </c>
      <c r="E11" s="22">
        <f t="shared" si="1"/>
        <v>1120000</v>
      </c>
      <c r="F11" s="22">
        <f t="shared" si="1"/>
        <v>311471.52</v>
      </c>
      <c r="G11" s="22">
        <f t="shared" si="1"/>
        <v>280005.77</v>
      </c>
      <c r="H11" s="22">
        <f t="shared" si="1"/>
        <v>311471.52</v>
      </c>
      <c r="I11" s="22">
        <f t="shared" si="1"/>
        <v>280005.77</v>
      </c>
      <c r="J11" s="22">
        <f t="shared" si="1"/>
        <v>808528.48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1070000</v>
      </c>
      <c r="E12" s="10">
        <v>1120000</v>
      </c>
      <c r="F12" s="11">
        <v>311471.52</v>
      </c>
      <c r="G12" s="11">
        <v>280005.77</v>
      </c>
      <c r="H12" s="11">
        <v>311471.52</v>
      </c>
      <c r="I12" s="11">
        <v>280005.77</v>
      </c>
      <c r="J12" s="12">
        <f>E12-H12</f>
        <v>808528.48</v>
      </c>
    </row>
    <row r="13" spans="1:10" ht="15" customHeight="1">
      <c r="A13" s="18">
        <v>4</v>
      </c>
      <c r="B13" s="19">
        <v>0</v>
      </c>
      <c r="C13" s="20" t="s">
        <v>17</v>
      </c>
      <c r="D13" s="22">
        <f aca="true" t="shared" si="2" ref="D13:J13">SUM(D14:D16)</f>
        <v>9302410</v>
      </c>
      <c r="E13" s="22">
        <f t="shared" si="2"/>
        <v>9489410</v>
      </c>
      <c r="F13" s="22">
        <f t="shared" si="2"/>
        <v>1426143.64</v>
      </c>
      <c r="G13" s="22">
        <f t="shared" si="2"/>
        <v>834763.5999999999</v>
      </c>
      <c r="H13" s="22">
        <f t="shared" si="2"/>
        <v>1426143.64</v>
      </c>
      <c r="I13" s="22">
        <f t="shared" si="2"/>
        <v>834763.5999999999</v>
      </c>
      <c r="J13" s="22">
        <f t="shared" si="2"/>
        <v>8063266.36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3985000</v>
      </c>
      <c r="E14" s="10">
        <v>4172000</v>
      </c>
      <c r="F14" s="11">
        <v>944314.33</v>
      </c>
      <c r="G14" s="11">
        <v>496213.54</v>
      </c>
      <c r="H14" s="11">
        <v>944314.33</v>
      </c>
      <c r="I14" s="11">
        <v>496213.54</v>
      </c>
      <c r="J14" s="12">
        <f>E14-H14</f>
        <v>3227685.67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3040410</v>
      </c>
      <c r="E15" s="10">
        <v>3040410</v>
      </c>
      <c r="F15" s="11">
        <v>447637.55</v>
      </c>
      <c r="G15" s="11">
        <v>310808.36</v>
      </c>
      <c r="H15" s="11">
        <v>447637.55</v>
      </c>
      <c r="I15" s="11">
        <v>310808.36</v>
      </c>
      <c r="J15" s="12">
        <f>E15-H15</f>
        <v>2592772.45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2277000</v>
      </c>
      <c r="E16" s="10">
        <v>2277000</v>
      </c>
      <c r="F16" s="11">
        <v>34191.76</v>
      </c>
      <c r="G16" s="11">
        <v>27741.7</v>
      </c>
      <c r="H16" s="11">
        <v>34191.76</v>
      </c>
      <c r="I16" s="11">
        <v>27741.7</v>
      </c>
      <c r="J16" s="12">
        <f>E16-H16</f>
        <v>2242808.24</v>
      </c>
    </row>
    <row r="17" spans="1:10" ht="15" customHeight="1">
      <c r="A17" s="18">
        <v>5</v>
      </c>
      <c r="B17" s="19">
        <v>0</v>
      </c>
      <c r="C17" s="20" t="s">
        <v>79</v>
      </c>
      <c r="D17" s="21">
        <f aca="true" t="shared" si="3" ref="D17:J17">SUM(D18:D18)</f>
        <v>462000</v>
      </c>
      <c r="E17" s="21">
        <f t="shared" si="3"/>
        <v>417000</v>
      </c>
      <c r="F17" s="21">
        <f t="shared" si="3"/>
        <v>36818.57</v>
      </c>
      <c r="G17" s="21">
        <f t="shared" si="3"/>
        <v>13397.7</v>
      </c>
      <c r="H17" s="21">
        <f t="shared" si="3"/>
        <v>36818.57</v>
      </c>
      <c r="I17" s="21">
        <f t="shared" si="3"/>
        <v>13397.7</v>
      </c>
      <c r="J17" s="21">
        <f t="shared" si="3"/>
        <v>380181.43</v>
      </c>
    </row>
    <row r="18" spans="1:10" ht="15" customHeight="1">
      <c r="A18" s="7">
        <v>5</v>
      </c>
      <c r="B18" s="8">
        <v>153</v>
      </c>
      <c r="C18" s="9" t="s">
        <v>80</v>
      </c>
      <c r="D18" s="10">
        <v>462000</v>
      </c>
      <c r="E18" s="10">
        <v>417000</v>
      </c>
      <c r="F18" s="11">
        <v>36818.57</v>
      </c>
      <c r="G18" s="11">
        <v>13397.7</v>
      </c>
      <c r="H18" s="11">
        <v>36818.57</v>
      </c>
      <c r="I18" s="11">
        <v>13397.7</v>
      </c>
      <c r="J18" s="12">
        <f>E18-H18</f>
        <v>380181.43</v>
      </c>
    </row>
    <row r="19" spans="1:10" ht="15" customHeight="1">
      <c r="A19" s="18">
        <v>6</v>
      </c>
      <c r="B19" s="19">
        <v>0</v>
      </c>
      <c r="C19" s="20" t="s">
        <v>21</v>
      </c>
      <c r="D19" s="22">
        <f aca="true" t="shared" si="4" ref="D19:I19">SUM(D20:D22)</f>
        <v>1756000</v>
      </c>
      <c r="E19" s="22">
        <f t="shared" si="4"/>
        <v>1801000</v>
      </c>
      <c r="F19" s="22">
        <f t="shared" si="4"/>
        <v>311326.02999999997</v>
      </c>
      <c r="G19" s="22">
        <f t="shared" si="4"/>
        <v>236873.63</v>
      </c>
      <c r="H19" s="22">
        <f t="shared" si="4"/>
        <v>311326.02999999997</v>
      </c>
      <c r="I19" s="22">
        <f t="shared" si="4"/>
        <v>236873.63</v>
      </c>
      <c r="J19" s="22">
        <f>SUM(J20:J22)</f>
        <v>1489673.97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1558000</v>
      </c>
      <c r="E20" s="10">
        <v>1603000</v>
      </c>
      <c r="F20" s="11">
        <v>288537.18</v>
      </c>
      <c r="G20" s="11">
        <v>225931.19</v>
      </c>
      <c r="H20" s="11">
        <v>288537.18</v>
      </c>
      <c r="I20" s="11">
        <v>225931.19</v>
      </c>
      <c r="J20" s="12">
        <f>E20-H20</f>
        <v>1314462.82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0</v>
      </c>
      <c r="G21" s="11">
        <v>0</v>
      </c>
      <c r="H21" s="11">
        <v>0</v>
      </c>
      <c r="I21" s="11">
        <v>0</v>
      </c>
      <c r="J21" s="12">
        <f>E21-H21</f>
        <v>20000</v>
      </c>
    </row>
    <row r="22" spans="1:10" ht="15" customHeight="1">
      <c r="A22" s="7">
        <v>6</v>
      </c>
      <c r="B22" s="8">
        <v>183</v>
      </c>
      <c r="C22" s="9" t="s">
        <v>81</v>
      </c>
      <c r="D22" s="10">
        <v>178000</v>
      </c>
      <c r="E22" s="10">
        <v>178000</v>
      </c>
      <c r="F22" s="11">
        <v>22788.85</v>
      </c>
      <c r="G22" s="11">
        <v>10942.44</v>
      </c>
      <c r="H22" s="11">
        <v>22788.85</v>
      </c>
      <c r="I22" s="11">
        <v>10942.44</v>
      </c>
      <c r="J22" s="12">
        <f>E22-H22</f>
        <v>155211.15</v>
      </c>
    </row>
    <row r="23" spans="1:10" ht="15" customHeight="1">
      <c r="A23" s="18">
        <v>8</v>
      </c>
      <c r="B23" s="19">
        <v>0</v>
      </c>
      <c r="C23" s="20" t="s">
        <v>24</v>
      </c>
      <c r="D23" s="22">
        <f aca="true" t="shared" si="5" ref="D23:J23">SUM(D24:D25)</f>
        <v>1056000</v>
      </c>
      <c r="E23" s="22">
        <f t="shared" si="5"/>
        <v>1056000</v>
      </c>
      <c r="F23" s="22">
        <f t="shared" si="5"/>
        <v>70626.2</v>
      </c>
      <c r="G23" s="22">
        <f t="shared" si="5"/>
        <v>35942.21</v>
      </c>
      <c r="H23" s="22">
        <f t="shared" si="5"/>
        <v>70626.2</v>
      </c>
      <c r="I23" s="22">
        <f t="shared" si="5"/>
        <v>35942.21</v>
      </c>
      <c r="J23" s="22">
        <f t="shared" si="5"/>
        <v>985373.8</v>
      </c>
    </row>
    <row r="24" spans="1:10" ht="15" customHeight="1">
      <c r="A24" s="7">
        <v>8</v>
      </c>
      <c r="B24" s="8">
        <v>243</v>
      </c>
      <c r="C24" s="9" t="s">
        <v>63</v>
      </c>
      <c r="D24" s="10">
        <v>367000</v>
      </c>
      <c r="E24" s="10">
        <v>367000</v>
      </c>
      <c r="F24" s="11">
        <v>6891.5</v>
      </c>
      <c r="G24" s="11">
        <v>3464.5</v>
      </c>
      <c r="H24" s="11">
        <v>6891.5</v>
      </c>
      <c r="I24" s="11">
        <v>3464.5</v>
      </c>
      <c r="J24" s="12">
        <f>E24-H24</f>
        <v>360108.5</v>
      </c>
    </row>
    <row r="25" spans="1:10" ht="15" customHeight="1">
      <c r="A25" s="7">
        <v>8</v>
      </c>
      <c r="B25" s="8">
        <v>244</v>
      </c>
      <c r="C25" s="9" t="s">
        <v>25</v>
      </c>
      <c r="D25" s="10">
        <v>689000</v>
      </c>
      <c r="E25" s="10">
        <v>689000</v>
      </c>
      <c r="F25" s="11">
        <v>63734.7</v>
      </c>
      <c r="G25" s="11">
        <v>32477.71</v>
      </c>
      <c r="H25" s="11">
        <v>63734.7</v>
      </c>
      <c r="I25" s="11">
        <v>32477.71</v>
      </c>
      <c r="J25" s="12">
        <f>E25-H25</f>
        <v>625265.3</v>
      </c>
    </row>
    <row r="26" spans="1:10" ht="15" customHeight="1">
      <c r="A26" s="18">
        <v>9</v>
      </c>
      <c r="B26" s="19">
        <v>0</v>
      </c>
      <c r="C26" s="20" t="s">
        <v>26</v>
      </c>
      <c r="D26" s="22">
        <f aca="true" t="shared" si="6" ref="D26:J26">SUM(D27:D27)</f>
        <v>1624000</v>
      </c>
      <c r="E26" s="22">
        <f t="shared" si="6"/>
        <v>1624000</v>
      </c>
      <c r="F26" s="22">
        <f t="shared" si="6"/>
        <v>233342.4</v>
      </c>
      <c r="G26" s="22">
        <f t="shared" si="6"/>
        <v>233342.4</v>
      </c>
      <c r="H26" s="22">
        <f t="shared" si="6"/>
        <v>233342.4</v>
      </c>
      <c r="I26" s="22">
        <f t="shared" si="6"/>
        <v>233342.4</v>
      </c>
      <c r="J26" s="22">
        <f t="shared" si="6"/>
        <v>1390657.6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1624000</v>
      </c>
      <c r="E27" s="10">
        <v>1624000</v>
      </c>
      <c r="F27" s="11">
        <v>233342.4</v>
      </c>
      <c r="G27" s="11">
        <v>233342.4</v>
      </c>
      <c r="H27" s="11">
        <v>233342.4</v>
      </c>
      <c r="I27" s="11">
        <v>233342.4</v>
      </c>
      <c r="J27" s="12">
        <f>E27-H27</f>
        <v>1390657.6</v>
      </c>
    </row>
    <row r="28" spans="1:10" ht="15" customHeight="1">
      <c r="A28" s="18">
        <v>10</v>
      </c>
      <c r="B28" s="19">
        <v>0</v>
      </c>
      <c r="C28" s="20" t="s">
        <v>28</v>
      </c>
      <c r="D28" s="21">
        <f aca="true" t="shared" si="7" ref="D28:J28">SUM(D29:D32)</f>
        <v>11289000</v>
      </c>
      <c r="E28" s="21">
        <f t="shared" si="7"/>
        <v>11589000</v>
      </c>
      <c r="F28" s="21">
        <f t="shared" si="7"/>
        <v>2881550.2499999995</v>
      </c>
      <c r="G28" s="21">
        <f t="shared" si="7"/>
        <v>1515016.24</v>
      </c>
      <c r="H28" s="21">
        <f t="shared" si="7"/>
        <v>2881550.2499999995</v>
      </c>
      <c r="I28" s="21">
        <f t="shared" si="7"/>
        <v>1515016.24</v>
      </c>
      <c r="J28" s="22">
        <f t="shared" si="7"/>
        <v>8707449.75</v>
      </c>
    </row>
    <row r="29" spans="1:10" ht="15" customHeight="1">
      <c r="A29" s="7">
        <v>10</v>
      </c>
      <c r="B29" s="8">
        <v>301</v>
      </c>
      <c r="C29" s="9" t="s">
        <v>29</v>
      </c>
      <c r="D29" s="10">
        <v>7420000</v>
      </c>
      <c r="E29" s="10">
        <v>7720000</v>
      </c>
      <c r="F29" s="11">
        <v>1488742.72</v>
      </c>
      <c r="G29" s="11">
        <v>929076.28</v>
      </c>
      <c r="H29" s="11">
        <v>1488742.72</v>
      </c>
      <c r="I29" s="11">
        <v>929076.28</v>
      </c>
      <c r="J29" s="12">
        <f>E29-H29</f>
        <v>6231257.28</v>
      </c>
    </row>
    <row r="30" spans="1:10" ht="15" customHeight="1">
      <c r="A30" s="7">
        <v>10</v>
      </c>
      <c r="B30" s="8">
        <v>302</v>
      </c>
      <c r="C30" s="9" t="s">
        <v>30</v>
      </c>
      <c r="D30" s="10">
        <v>3082000</v>
      </c>
      <c r="E30" s="10">
        <v>3082000</v>
      </c>
      <c r="F30" s="11">
        <v>1260000</v>
      </c>
      <c r="G30" s="11">
        <v>500000</v>
      </c>
      <c r="H30" s="11">
        <v>1260000</v>
      </c>
      <c r="I30" s="11">
        <v>500000</v>
      </c>
      <c r="J30" s="12">
        <f>E30-H30</f>
        <v>1822000</v>
      </c>
    </row>
    <row r="31" spans="1:10" ht="15" customHeight="1">
      <c r="A31" s="7">
        <v>10</v>
      </c>
      <c r="B31" s="8">
        <v>304</v>
      </c>
      <c r="C31" s="9" t="s">
        <v>31</v>
      </c>
      <c r="D31" s="10">
        <v>597000</v>
      </c>
      <c r="E31" s="10">
        <v>597000</v>
      </c>
      <c r="F31" s="11">
        <v>107277.09</v>
      </c>
      <c r="G31" s="11">
        <v>83803.56</v>
      </c>
      <c r="H31" s="11">
        <v>107277.09</v>
      </c>
      <c r="I31" s="11">
        <v>83803.56</v>
      </c>
      <c r="J31" s="12">
        <f>E31-H31</f>
        <v>489722.91000000003</v>
      </c>
    </row>
    <row r="32" spans="1:10" ht="15" customHeight="1">
      <c r="A32" s="7">
        <v>10</v>
      </c>
      <c r="B32" s="8">
        <v>305</v>
      </c>
      <c r="C32" s="9" t="s">
        <v>32</v>
      </c>
      <c r="D32" s="10">
        <v>190000</v>
      </c>
      <c r="E32" s="10">
        <v>190000</v>
      </c>
      <c r="F32" s="11">
        <v>25530.44</v>
      </c>
      <c r="G32" s="11">
        <v>2136.4</v>
      </c>
      <c r="H32" s="11">
        <v>25530.44</v>
      </c>
      <c r="I32" s="11">
        <v>2136.4</v>
      </c>
      <c r="J32" s="12">
        <f>E32-H32</f>
        <v>164469.56</v>
      </c>
    </row>
    <row r="33" spans="1:10" ht="15" customHeight="1">
      <c r="A33" s="18">
        <v>11</v>
      </c>
      <c r="B33" s="19">
        <v>0</v>
      </c>
      <c r="C33" s="20" t="s">
        <v>72</v>
      </c>
      <c r="D33" s="22">
        <f aca="true" t="shared" si="8" ref="D33:J33">SUM(D34:D35)</f>
        <v>2175000</v>
      </c>
      <c r="E33" s="22">
        <f t="shared" si="8"/>
        <v>2175000</v>
      </c>
      <c r="F33" s="22">
        <f t="shared" si="8"/>
        <v>935415.53</v>
      </c>
      <c r="G33" s="22">
        <f t="shared" si="8"/>
        <v>296651.28</v>
      </c>
      <c r="H33" s="22">
        <f t="shared" si="8"/>
        <v>935415.53</v>
      </c>
      <c r="I33" s="22">
        <f t="shared" si="8"/>
        <v>296651.28</v>
      </c>
      <c r="J33" s="22">
        <f t="shared" si="8"/>
        <v>1239584.47</v>
      </c>
    </row>
    <row r="34" spans="1:10" ht="15" customHeight="1">
      <c r="A34" s="25">
        <v>11</v>
      </c>
      <c r="B34" s="26">
        <v>331</v>
      </c>
      <c r="C34" s="27" t="s">
        <v>33</v>
      </c>
      <c r="D34" s="28">
        <v>2145000</v>
      </c>
      <c r="E34" s="28">
        <v>2145000</v>
      </c>
      <c r="F34" s="28">
        <v>923415.53</v>
      </c>
      <c r="G34" s="28">
        <v>284651.28</v>
      </c>
      <c r="H34" s="28">
        <v>923415.53</v>
      </c>
      <c r="I34" s="28">
        <v>284651.28</v>
      </c>
      <c r="J34" s="12">
        <f>E34-H34</f>
        <v>1221584.47</v>
      </c>
    </row>
    <row r="35" spans="1:10" ht="15" customHeight="1">
      <c r="A35" s="7">
        <v>11</v>
      </c>
      <c r="B35" s="8">
        <v>334</v>
      </c>
      <c r="C35" s="9" t="s">
        <v>76</v>
      </c>
      <c r="D35" s="10">
        <v>30000</v>
      </c>
      <c r="E35" s="10">
        <v>30000</v>
      </c>
      <c r="F35" s="11">
        <v>12000</v>
      </c>
      <c r="G35" s="11">
        <v>12000</v>
      </c>
      <c r="H35" s="11">
        <v>12000</v>
      </c>
      <c r="I35" s="11">
        <v>12000</v>
      </c>
      <c r="J35" s="12">
        <f>E35-H35</f>
        <v>18000</v>
      </c>
    </row>
    <row r="36" spans="1:10" ht="15" customHeight="1">
      <c r="A36" s="18">
        <v>12</v>
      </c>
      <c r="B36" s="19">
        <v>0</v>
      </c>
      <c r="C36" s="20" t="s">
        <v>34</v>
      </c>
      <c r="D36" s="21">
        <f aca="true" t="shared" si="9" ref="D36:J36">SUM(D37:D41)</f>
        <v>13891000</v>
      </c>
      <c r="E36" s="21">
        <f t="shared" si="9"/>
        <v>13891000</v>
      </c>
      <c r="F36" s="21">
        <f t="shared" si="9"/>
        <v>2866852.3300000005</v>
      </c>
      <c r="G36" s="21">
        <f t="shared" si="9"/>
        <v>1638074.65</v>
      </c>
      <c r="H36" s="21">
        <f t="shared" si="9"/>
        <v>2866852.3300000005</v>
      </c>
      <c r="I36" s="21">
        <f t="shared" si="9"/>
        <v>1638074.65</v>
      </c>
      <c r="J36" s="22">
        <f t="shared" si="9"/>
        <v>11024147.670000002</v>
      </c>
    </row>
    <row r="37" spans="1:10" ht="15" customHeight="1">
      <c r="A37" s="7">
        <v>12</v>
      </c>
      <c r="B37" s="8">
        <v>361</v>
      </c>
      <c r="C37" s="9" t="s">
        <v>35</v>
      </c>
      <c r="D37" s="10">
        <v>7928000</v>
      </c>
      <c r="E37" s="10">
        <v>7928000</v>
      </c>
      <c r="F37" s="11">
        <v>1617375.47</v>
      </c>
      <c r="G37" s="11">
        <v>736962.1</v>
      </c>
      <c r="H37" s="11">
        <v>1617375.47</v>
      </c>
      <c r="I37" s="11">
        <v>736962.1</v>
      </c>
      <c r="J37" s="12">
        <f>E37-H37</f>
        <v>6310624.53</v>
      </c>
    </row>
    <row r="38" spans="1:10" ht="15" customHeight="1">
      <c r="A38" s="7">
        <v>12</v>
      </c>
      <c r="B38" s="8">
        <v>363</v>
      </c>
      <c r="C38" s="9" t="s">
        <v>36</v>
      </c>
      <c r="D38" s="10">
        <v>55000</v>
      </c>
      <c r="E38" s="10">
        <v>55000</v>
      </c>
      <c r="F38" s="11">
        <v>7804.78</v>
      </c>
      <c r="G38" s="11">
        <v>2042.72</v>
      </c>
      <c r="H38" s="11">
        <v>7804.78</v>
      </c>
      <c r="I38" s="11">
        <v>2042.72</v>
      </c>
      <c r="J38" s="12">
        <f>E38-H38</f>
        <v>47195.22</v>
      </c>
    </row>
    <row r="39" spans="1:10" ht="15" customHeight="1">
      <c r="A39" s="7">
        <v>12</v>
      </c>
      <c r="B39" s="8">
        <v>365</v>
      </c>
      <c r="C39" s="9" t="s">
        <v>37</v>
      </c>
      <c r="D39" s="10">
        <v>5391000</v>
      </c>
      <c r="E39" s="10">
        <v>5391000</v>
      </c>
      <c r="F39" s="11">
        <v>1193310.2</v>
      </c>
      <c r="G39" s="11">
        <v>859082.73</v>
      </c>
      <c r="H39" s="11">
        <v>1193310.2</v>
      </c>
      <c r="I39" s="11">
        <v>859082.73</v>
      </c>
      <c r="J39" s="12">
        <f>E39-H39</f>
        <v>4197689.8</v>
      </c>
    </row>
    <row r="40" spans="1:10" ht="15" customHeight="1">
      <c r="A40" s="7">
        <v>12</v>
      </c>
      <c r="B40" s="8">
        <v>366</v>
      </c>
      <c r="C40" s="9" t="s">
        <v>38</v>
      </c>
      <c r="D40" s="10">
        <v>67000</v>
      </c>
      <c r="E40" s="10">
        <v>67000</v>
      </c>
      <c r="F40" s="11">
        <v>1848.2</v>
      </c>
      <c r="G40" s="11">
        <v>1667.76</v>
      </c>
      <c r="H40" s="11">
        <v>1848.2</v>
      </c>
      <c r="I40" s="11">
        <v>1667.76</v>
      </c>
      <c r="J40" s="12">
        <f>E40-H40</f>
        <v>65151.8</v>
      </c>
    </row>
    <row r="41" spans="1:10" ht="15" customHeight="1">
      <c r="A41" s="7">
        <v>12</v>
      </c>
      <c r="B41" s="8">
        <v>367</v>
      </c>
      <c r="C41" s="9" t="s">
        <v>39</v>
      </c>
      <c r="D41" s="10">
        <v>450000</v>
      </c>
      <c r="E41" s="10">
        <v>450000</v>
      </c>
      <c r="F41" s="11">
        <v>46513.68</v>
      </c>
      <c r="G41" s="11">
        <v>38319.34</v>
      </c>
      <c r="H41" s="11">
        <v>46513.68</v>
      </c>
      <c r="I41" s="11">
        <v>38319.34</v>
      </c>
      <c r="J41" s="12">
        <f>E41-H41</f>
        <v>403486.32</v>
      </c>
    </row>
    <row r="42" spans="1:10" ht="15" customHeight="1">
      <c r="A42" s="18">
        <v>13</v>
      </c>
      <c r="B42" s="19">
        <v>0</v>
      </c>
      <c r="C42" s="20" t="s">
        <v>40</v>
      </c>
      <c r="D42" s="21">
        <f aca="true" t="shared" si="10" ref="D42:J42">SUM(D43:D43)</f>
        <v>680000</v>
      </c>
      <c r="E42" s="21">
        <f t="shared" si="10"/>
        <v>680000</v>
      </c>
      <c r="F42" s="21">
        <f t="shared" si="10"/>
        <v>91250.75</v>
      </c>
      <c r="G42" s="21">
        <f t="shared" si="10"/>
        <v>67210.54</v>
      </c>
      <c r="H42" s="21">
        <f t="shared" si="10"/>
        <v>91250.75</v>
      </c>
      <c r="I42" s="21">
        <f t="shared" si="10"/>
        <v>67210.54</v>
      </c>
      <c r="J42" s="22">
        <f t="shared" si="10"/>
        <v>588749.25</v>
      </c>
    </row>
    <row r="43" spans="1:10" ht="15" customHeight="1">
      <c r="A43" s="7">
        <v>13</v>
      </c>
      <c r="B43" s="8">
        <v>392</v>
      </c>
      <c r="C43" s="9" t="s">
        <v>41</v>
      </c>
      <c r="D43" s="10">
        <v>680000</v>
      </c>
      <c r="E43" s="10">
        <v>680000</v>
      </c>
      <c r="F43" s="11">
        <v>91250.75</v>
      </c>
      <c r="G43" s="11">
        <v>67210.54</v>
      </c>
      <c r="H43" s="11">
        <v>91250.75</v>
      </c>
      <c r="I43" s="11">
        <v>67210.54</v>
      </c>
      <c r="J43" s="12">
        <f>E43-H43</f>
        <v>588749.25</v>
      </c>
    </row>
    <row r="44" spans="1:10" ht="15" customHeight="1">
      <c r="A44" s="18">
        <v>14</v>
      </c>
      <c r="B44" s="19">
        <v>0</v>
      </c>
      <c r="C44" s="20" t="s">
        <v>42</v>
      </c>
      <c r="D44" s="22">
        <f aca="true" t="shared" si="11" ref="D44:J44">SUM(D45:D45)</f>
        <v>6000</v>
      </c>
      <c r="E44" s="22">
        <f t="shared" si="11"/>
        <v>6000</v>
      </c>
      <c r="F44" s="22">
        <f t="shared" si="11"/>
        <v>0</v>
      </c>
      <c r="G44" s="22">
        <f t="shared" si="11"/>
        <v>0</v>
      </c>
      <c r="H44" s="22">
        <f t="shared" si="11"/>
        <v>0</v>
      </c>
      <c r="I44" s="22">
        <f t="shared" si="11"/>
        <v>0</v>
      </c>
      <c r="J44" s="22">
        <f t="shared" si="11"/>
        <v>6000</v>
      </c>
    </row>
    <row r="45" spans="1:10" ht="15" customHeight="1">
      <c r="A45" s="7">
        <v>14</v>
      </c>
      <c r="B45" s="8">
        <v>422</v>
      </c>
      <c r="C45" s="9" t="s">
        <v>82</v>
      </c>
      <c r="D45" s="10">
        <v>6000</v>
      </c>
      <c r="E45" s="10">
        <v>6000</v>
      </c>
      <c r="F45" s="11">
        <v>0</v>
      </c>
      <c r="G45" s="11">
        <v>0</v>
      </c>
      <c r="H45" s="11">
        <v>0</v>
      </c>
      <c r="I45" s="11">
        <v>0</v>
      </c>
      <c r="J45" s="12">
        <f>E45-H45</f>
        <v>6000</v>
      </c>
    </row>
    <row r="46" spans="1:10" ht="15" customHeight="1">
      <c r="A46" s="18">
        <v>15</v>
      </c>
      <c r="B46" s="19">
        <v>0</v>
      </c>
      <c r="C46" s="20" t="s">
        <v>43</v>
      </c>
      <c r="D46" s="21">
        <f aca="true" t="shared" si="12" ref="D46:J46">SUM(D47:D48)</f>
        <v>17267590</v>
      </c>
      <c r="E46" s="21">
        <f t="shared" si="12"/>
        <v>17412590</v>
      </c>
      <c r="F46" s="21">
        <f t="shared" si="12"/>
        <v>6747485.23</v>
      </c>
      <c r="G46" s="21">
        <f t="shared" si="12"/>
        <v>1068182.49</v>
      </c>
      <c r="H46" s="21">
        <f t="shared" si="12"/>
        <v>6747485.23</v>
      </c>
      <c r="I46" s="21">
        <f t="shared" si="12"/>
        <v>1068182.49</v>
      </c>
      <c r="J46" s="22">
        <f t="shared" si="12"/>
        <v>10665104.77</v>
      </c>
    </row>
    <row r="47" spans="1:10" ht="15" customHeight="1">
      <c r="A47" s="7">
        <v>15</v>
      </c>
      <c r="B47" s="8">
        <v>451</v>
      </c>
      <c r="C47" s="9" t="s">
        <v>44</v>
      </c>
      <c r="D47" s="10">
        <v>9092400</v>
      </c>
      <c r="E47" s="10">
        <v>8805500</v>
      </c>
      <c r="F47" s="11">
        <v>5533711.91</v>
      </c>
      <c r="G47" s="11">
        <v>287728.36</v>
      </c>
      <c r="H47" s="11">
        <v>5533711.91</v>
      </c>
      <c r="I47" s="11">
        <v>287728.36</v>
      </c>
      <c r="J47" s="12">
        <f>E47-H47</f>
        <v>3271788.09</v>
      </c>
    </row>
    <row r="48" spans="1:10" ht="15" customHeight="1">
      <c r="A48" s="7">
        <v>15</v>
      </c>
      <c r="B48" s="8">
        <v>452</v>
      </c>
      <c r="C48" s="9" t="s">
        <v>45</v>
      </c>
      <c r="D48" s="10">
        <v>8175190</v>
      </c>
      <c r="E48" s="10">
        <v>8607090</v>
      </c>
      <c r="F48" s="11">
        <v>1213773.32</v>
      </c>
      <c r="G48" s="11">
        <v>780454.13</v>
      </c>
      <c r="H48" s="11">
        <v>1213773.32</v>
      </c>
      <c r="I48" s="11">
        <v>780454.13</v>
      </c>
      <c r="J48" s="12">
        <f>E48-H48</f>
        <v>7393316.68</v>
      </c>
    </row>
    <row r="49" spans="1:10" ht="15" customHeight="1">
      <c r="A49" s="18">
        <v>16</v>
      </c>
      <c r="B49" s="19">
        <v>0</v>
      </c>
      <c r="C49" s="20" t="s">
        <v>46</v>
      </c>
      <c r="D49" s="22">
        <f aca="true" t="shared" si="13" ref="D49:J49">SUM(D50:D50)</f>
        <v>188000</v>
      </c>
      <c r="E49" s="22">
        <f t="shared" si="13"/>
        <v>188000</v>
      </c>
      <c r="F49" s="22">
        <f t="shared" si="13"/>
        <v>0</v>
      </c>
      <c r="G49" s="22">
        <f t="shared" si="13"/>
        <v>0</v>
      </c>
      <c r="H49" s="22">
        <f t="shared" si="13"/>
        <v>0</v>
      </c>
      <c r="I49" s="22">
        <f t="shared" si="13"/>
        <v>0</v>
      </c>
      <c r="J49" s="22">
        <f t="shared" si="13"/>
        <v>188000</v>
      </c>
    </row>
    <row r="50" spans="1:10" ht="15" customHeight="1">
      <c r="A50" s="7">
        <v>16</v>
      </c>
      <c r="B50" s="8">
        <v>482</v>
      </c>
      <c r="C50" s="9" t="s">
        <v>47</v>
      </c>
      <c r="D50" s="10">
        <v>188000</v>
      </c>
      <c r="E50" s="10">
        <v>188000</v>
      </c>
      <c r="F50" s="11">
        <v>0</v>
      </c>
      <c r="G50" s="11">
        <v>0</v>
      </c>
      <c r="H50" s="11">
        <v>0</v>
      </c>
      <c r="I50" s="11">
        <v>0</v>
      </c>
      <c r="J50" s="12">
        <f>E50-H50</f>
        <v>188000</v>
      </c>
    </row>
    <row r="51" spans="1:10" ht="15" customHeight="1">
      <c r="A51" s="18">
        <v>17</v>
      </c>
      <c r="B51" s="19">
        <v>0</v>
      </c>
      <c r="C51" s="20" t="s">
        <v>48</v>
      </c>
      <c r="D51" s="21">
        <f aca="true" t="shared" si="14" ref="D51:J51">SUM(D52:D52)</f>
        <v>15215000</v>
      </c>
      <c r="E51" s="21">
        <f t="shared" si="14"/>
        <v>18816200</v>
      </c>
      <c r="F51" s="21">
        <f t="shared" si="14"/>
        <v>3867078.11</v>
      </c>
      <c r="G51" s="21">
        <f t="shared" si="14"/>
        <v>1623706.44</v>
      </c>
      <c r="H51" s="21">
        <f t="shared" si="14"/>
        <v>3867078.11</v>
      </c>
      <c r="I51" s="21">
        <f t="shared" si="14"/>
        <v>1623706.44</v>
      </c>
      <c r="J51" s="22">
        <f t="shared" si="14"/>
        <v>14949121.89</v>
      </c>
    </row>
    <row r="52" spans="1:10" ht="15" customHeight="1">
      <c r="A52" s="7">
        <v>17</v>
      </c>
      <c r="B52" s="8">
        <v>512</v>
      </c>
      <c r="C52" s="9" t="s">
        <v>49</v>
      </c>
      <c r="D52" s="10">
        <v>15215000</v>
      </c>
      <c r="E52" s="10">
        <v>18816200</v>
      </c>
      <c r="F52" s="11">
        <v>3867078.11</v>
      </c>
      <c r="G52" s="11">
        <v>1623706.44</v>
      </c>
      <c r="H52" s="11">
        <v>3867078.11</v>
      </c>
      <c r="I52" s="11">
        <v>1623706.44</v>
      </c>
      <c r="J52" s="12">
        <f>E52-H52</f>
        <v>14949121.89</v>
      </c>
    </row>
    <row r="53" spans="1:10" ht="15" customHeight="1">
      <c r="A53" s="18">
        <v>20</v>
      </c>
      <c r="B53" s="19">
        <v>0</v>
      </c>
      <c r="C53" s="20" t="s">
        <v>50</v>
      </c>
      <c r="D53" s="21">
        <f aca="true" t="shared" si="15" ref="D53:J53">SUM(D54:D55)</f>
        <v>623000</v>
      </c>
      <c r="E53" s="21">
        <f t="shared" si="15"/>
        <v>659800</v>
      </c>
      <c r="F53" s="21">
        <f t="shared" si="15"/>
        <v>103471.47</v>
      </c>
      <c r="G53" s="21">
        <f t="shared" si="15"/>
        <v>79065.14</v>
      </c>
      <c r="H53" s="21">
        <f t="shared" si="15"/>
        <v>103471.47</v>
      </c>
      <c r="I53" s="21">
        <f t="shared" si="15"/>
        <v>79065.14</v>
      </c>
      <c r="J53" s="22">
        <f t="shared" si="15"/>
        <v>556328.53</v>
      </c>
    </row>
    <row r="54" spans="1:10" ht="15" customHeight="1">
      <c r="A54" s="7">
        <v>20</v>
      </c>
      <c r="B54" s="8">
        <v>601</v>
      </c>
      <c r="C54" s="9" t="s">
        <v>51</v>
      </c>
      <c r="D54" s="10">
        <v>2000</v>
      </c>
      <c r="E54" s="10">
        <v>2000</v>
      </c>
      <c r="F54" s="11">
        <v>0</v>
      </c>
      <c r="G54" s="11">
        <v>0</v>
      </c>
      <c r="H54" s="11">
        <v>0</v>
      </c>
      <c r="I54" s="11">
        <v>0</v>
      </c>
      <c r="J54" s="12">
        <f>E54-H54</f>
        <v>2000</v>
      </c>
    </row>
    <row r="55" spans="1:10" ht="15" customHeight="1">
      <c r="A55" s="7">
        <v>20</v>
      </c>
      <c r="B55" s="8">
        <v>605</v>
      </c>
      <c r="C55" s="9" t="s">
        <v>52</v>
      </c>
      <c r="D55" s="10">
        <v>621000</v>
      </c>
      <c r="E55" s="10">
        <v>657800</v>
      </c>
      <c r="F55" s="11">
        <v>103471.47</v>
      </c>
      <c r="G55" s="11">
        <v>79065.14</v>
      </c>
      <c r="H55" s="11">
        <v>103471.47</v>
      </c>
      <c r="I55" s="11">
        <v>79065.14</v>
      </c>
      <c r="J55" s="12">
        <f>E55-H55</f>
        <v>554328.53</v>
      </c>
    </row>
    <row r="56" spans="1:10" ht="15" customHeight="1">
      <c r="A56" s="18">
        <v>22</v>
      </c>
      <c r="B56" s="19">
        <v>0</v>
      </c>
      <c r="C56" s="20" t="s">
        <v>73</v>
      </c>
      <c r="D56" s="22">
        <f aca="true" t="shared" si="16" ref="D56:J56">SUM(D57:D57)</f>
        <v>2000</v>
      </c>
      <c r="E56" s="22">
        <f t="shared" si="16"/>
        <v>2000</v>
      </c>
      <c r="F56" s="22">
        <f t="shared" si="16"/>
        <v>0</v>
      </c>
      <c r="G56" s="22">
        <f t="shared" si="16"/>
        <v>0</v>
      </c>
      <c r="H56" s="22">
        <f t="shared" si="16"/>
        <v>0</v>
      </c>
      <c r="I56" s="22">
        <f t="shared" si="16"/>
        <v>0</v>
      </c>
      <c r="J56" s="22">
        <f t="shared" si="16"/>
        <v>2000</v>
      </c>
    </row>
    <row r="57" spans="1:10" ht="15" customHeight="1">
      <c r="A57" s="7">
        <v>22</v>
      </c>
      <c r="B57" s="8">
        <v>661</v>
      </c>
      <c r="C57" s="9" t="s">
        <v>74</v>
      </c>
      <c r="D57" s="10">
        <v>2000</v>
      </c>
      <c r="E57" s="10">
        <v>2000</v>
      </c>
      <c r="F57" s="11">
        <v>0</v>
      </c>
      <c r="G57" s="11">
        <v>0</v>
      </c>
      <c r="H57" s="11">
        <v>0</v>
      </c>
      <c r="I57" s="11">
        <v>0</v>
      </c>
      <c r="J57" s="12">
        <f>E57-H57</f>
        <v>2000</v>
      </c>
    </row>
    <row r="58" spans="1:10" ht="15" customHeight="1">
      <c r="A58" s="18">
        <v>23</v>
      </c>
      <c r="B58" s="19">
        <v>0</v>
      </c>
      <c r="C58" s="20" t="s">
        <v>53</v>
      </c>
      <c r="D58" s="21">
        <f aca="true" t="shared" si="17" ref="D58:J58">SUM(D59:D60)</f>
        <v>2215000</v>
      </c>
      <c r="E58" s="21">
        <f t="shared" si="17"/>
        <v>2215000</v>
      </c>
      <c r="F58" s="21">
        <f t="shared" si="17"/>
        <v>161475.64</v>
      </c>
      <c r="G58" s="21">
        <f t="shared" si="17"/>
        <v>106700.98</v>
      </c>
      <c r="H58" s="21">
        <f t="shared" si="17"/>
        <v>161475.64</v>
      </c>
      <c r="I58" s="21">
        <f t="shared" si="17"/>
        <v>106700.98</v>
      </c>
      <c r="J58" s="22">
        <f t="shared" si="17"/>
        <v>2053524.3599999999</v>
      </c>
    </row>
    <row r="59" spans="1:10" ht="15" customHeight="1">
      <c r="A59" s="7">
        <v>23</v>
      </c>
      <c r="B59" s="8">
        <v>691</v>
      </c>
      <c r="C59" s="9" t="s">
        <v>77</v>
      </c>
      <c r="D59" s="10">
        <v>2000</v>
      </c>
      <c r="E59" s="10">
        <v>2000</v>
      </c>
      <c r="F59" s="11">
        <v>0</v>
      </c>
      <c r="G59" s="11">
        <v>0</v>
      </c>
      <c r="H59" s="11">
        <v>0</v>
      </c>
      <c r="I59" s="11">
        <v>0</v>
      </c>
      <c r="J59" s="12">
        <f>E59-H59</f>
        <v>2000</v>
      </c>
    </row>
    <row r="60" spans="1:10" ht="15" customHeight="1">
      <c r="A60" s="7">
        <v>23</v>
      </c>
      <c r="B60" s="8">
        <v>695</v>
      </c>
      <c r="C60" s="9" t="s">
        <v>54</v>
      </c>
      <c r="D60" s="10">
        <v>2213000</v>
      </c>
      <c r="E60" s="10">
        <v>2213000</v>
      </c>
      <c r="F60" s="11">
        <v>161475.64</v>
      </c>
      <c r="G60" s="11">
        <v>106700.98</v>
      </c>
      <c r="H60" s="11">
        <v>161475.64</v>
      </c>
      <c r="I60" s="11">
        <v>106700.98</v>
      </c>
      <c r="J60" s="12">
        <f>E60-H60</f>
        <v>2051524.3599999999</v>
      </c>
    </row>
    <row r="61" spans="1:10" ht="15" customHeight="1">
      <c r="A61" s="18">
        <v>27</v>
      </c>
      <c r="B61" s="19">
        <v>0</v>
      </c>
      <c r="C61" s="20" t="s">
        <v>55</v>
      </c>
      <c r="D61" s="21">
        <f>SUM(D62:D63)</f>
        <v>817000</v>
      </c>
      <c r="E61" s="21">
        <f aca="true" t="shared" si="18" ref="E61:J61">SUM(E62:E63)</f>
        <v>817000</v>
      </c>
      <c r="F61" s="21">
        <f t="shared" si="18"/>
        <v>172502.72</v>
      </c>
      <c r="G61" s="21">
        <f t="shared" si="18"/>
        <v>146698.7</v>
      </c>
      <c r="H61" s="21">
        <f t="shared" si="18"/>
        <v>172502.72</v>
      </c>
      <c r="I61" s="21">
        <f t="shared" si="18"/>
        <v>146698.7</v>
      </c>
      <c r="J61" s="22">
        <f t="shared" si="18"/>
        <v>644497.28</v>
      </c>
    </row>
    <row r="62" spans="1:10" ht="15" customHeight="1">
      <c r="A62" s="7">
        <v>27</v>
      </c>
      <c r="B62" s="8">
        <v>812</v>
      </c>
      <c r="C62" s="9" t="s">
        <v>56</v>
      </c>
      <c r="D62" s="10">
        <v>757000</v>
      </c>
      <c r="E62" s="10">
        <v>757000</v>
      </c>
      <c r="F62" s="11">
        <v>122502.72</v>
      </c>
      <c r="G62" s="11">
        <v>96698.7</v>
      </c>
      <c r="H62" s="11">
        <v>122502.72</v>
      </c>
      <c r="I62" s="11">
        <v>96698.7</v>
      </c>
      <c r="J62" s="12">
        <f>E62-H62</f>
        <v>634497.28</v>
      </c>
    </row>
    <row r="63" spans="1:10" ht="15" customHeight="1">
      <c r="A63" s="7">
        <v>27</v>
      </c>
      <c r="B63" s="8">
        <v>813</v>
      </c>
      <c r="C63" s="9" t="s">
        <v>57</v>
      </c>
      <c r="D63" s="10">
        <v>60000</v>
      </c>
      <c r="E63" s="10">
        <v>60000</v>
      </c>
      <c r="F63" s="11">
        <v>50000</v>
      </c>
      <c r="G63" s="11">
        <v>50000</v>
      </c>
      <c r="H63" s="11">
        <v>50000</v>
      </c>
      <c r="I63" s="11">
        <v>50000</v>
      </c>
      <c r="J63" s="12">
        <f>E63-H63</f>
        <v>10000</v>
      </c>
    </row>
    <row r="64" spans="1:10" ht="15" customHeight="1">
      <c r="A64" s="18">
        <v>28</v>
      </c>
      <c r="B64" s="19">
        <v>0</v>
      </c>
      <c r="C64" s="20" t="s">
        <v>58</v>
      </c>
      <c r="D64" s="21">
        <f>SUM(D65:D66)</f>
        <v>2724000</v>
      </c>
      <c r="E64" s="21">
        <f aca="true" t="shared" si="19" ref="E64:J64">SUM(E65:E66)</f>
        <v>2724000</v>
      </c>
      <c r="F64" s="21">
        <f t="shared" si="19"/>
        <v>1867956.53</v>
      </c>
      <c r="G64" s="21">
        <f t="shared" si="19"/>
        <v>414370.28</v>
      </c>
      <c r="H64" s="21">
        <f t="shared" si="19"/>
        <v>1867956.53</v>
      </c>
      <c r="I64" s="21">
        <f t="shared" si="19"/>
        <v>414370.28</v>
      </c>
      <c r="J64" s="22">
        <f t="shared" si="19"/>
        <v>856043.47</v>
      </c>
    </row>
    <row r="65" spans="1:10" ht="15" customHeight="1">
      <c r="A65" s="7">
        <v>28</v>
      </c>
      <c r="B65" s="8">
        <v>843</v>
      </c>
      <c r="C65" s="9" t="s">
        <v>59</v>
      </c>
      <c r="D65" s="10">
        <v>2714000</v>
      </c>
      <c r="E65" s="10">
        <v>2714000</v>
      </c>
      <c r="F65" s="11">
        <v>1867956.53</v>
      </c>
      <c r="G65" s="11">
        <v>414370.28</v>
      </c>
      <c r="H65" s="11">
        <v>1867956.53</v>
      </c>
      <c r="I65" s="11">
        <v>414370.28</v>
      </c>
      <c r="J65" s="12">
        <f>E65-H65</f>
        <v>846043.47</v>
      </c>
    </row>
    <row r="66" spans="1:10" ht="12.75">
      <c r="A66" s="7">
        <v>28</v>
      </c>
      <c r="B66" s="8">
        <v>846</v>
      </c>
      <c r="C66" s="9" t="s">
        <v>60</v>
      </c>
      <c r="D66" s="10">
        <v>10000</v>
      </c>
      <c r="E66" s="10">
        <v>10000</v>
      </c>
      <c r="F66" s="11">
        <v>0</v>
      </c>
      <c r="G66" s="11">
        <v>0</v>
      </c>
      <c r="H66" s="11">
        <v>0</v>
      </c>
      <c r="I66" s="11">
        <v>0</v>
      </c>
      <c r="J66" s="12">
        <f>E66-H66</f>
        <v>10000</v>
      </c>
    </row>
    <row r="67" spans="1:10" ht="13.5" thickBot="1">
      <c r="A67" s="13"/>
      <c r="B67" s="14"/>
      <c r="C67" s="15" t="s">
        <v>61</v>
      </c>
      <c r="D67" s="16">
        <f>SUM(D9,D11,D13,D17,D19,D23,D26,D28,D33,D36,D42,D44,D46,D49,D51,D53,D56,D58,D61,D64)</f>
        <v>86619000</v>
      </c>
      <c r="E67" s="16">
        <f aca="true" t="shared" si="20" ref="E67:J67">SUM(E9,E11,E13,E17,E19,E23,E26,E28,E33,E36,E42,E44,E46,E49,E51,E53,E56,E58,E61,E64)</f>
        <v>90939000</v>
      </c>
      <c r="F67" s="16">
        <f t="shared" si="20"/>
        <v>22611424.44</v>
      </c>
      <c r="G67" s="16">
        <f t="shared" si="20"/>
        <v>9116659.57</v>
      </c>
      <c r="H67" s="16">
        <f t="shared" si="20"/>
        <v>22611424.44</v>
      </c>
      <c r="I67" s="16">
        <f t="shared" si="20"/>
        <v>9116659.57</v>
      </c>
      <c r="J67" s="16">
        <f t="shared" si="20"/>
        <v>68327575.56</v>
      </c>
    </row>
    <row r="68" ht="13.5" thickTop="1"/>
    <row r="69" spans="1:10" ht="12.75">
      <c r="A69" s="29" t="s">
        <v>65</v>
      </c>
      <c r="B69" s="29"/>
      <c r="C69" s="29"/>
      <c r="D69" s="29"/>
      <c r="E69" s="29" t="s">
        <v>83</v>
      </c>
      <c r="F69" s="29"/>
      <c r="G69" s="29"/>
      <c r="H69" s="29" t="s">
        <v>68</v>
      </c>
      <c r="I69" s="29"/>
      <c r="J69" s="29"/>
    </row>
    <row r="70" spans="1:10" ht="12.75">
      <c r="A70" s="29" t="s">
        <v>66</v>
      </c>
      <c r="B70" s="29"/>
      <c r="C70" s="29"/>
      <c r="D70" s="29"/>
      <c r="E70" s="29" t="s">
        <v>67</v>
      </c>
      <c r="F70" s="29"/>
      <c r="G70" s="29"/>
      <c r="H70" s="29" t="s">
        <v>69</v>
      </c>
      <c r="I70" s="29"/>
      <c r="J70" s="29"/>
    </row>
    <row r="71" spans="8:10" ht="12.75">
      <c r="H71" s="29" t="s">
        <v>70</v>
      </c>
      <c r="I71" s="29"/>
      <c r="J71" s="29"/>
    </row>
    <row r="73" spans="4:10" ht="12.75">
      <c r="D73" s="24"/>
      <c r="E73" s="24"/>
      <c r="F73" s="24"/>
      <c r="G73" s="24"/>
      <c r="H73" s="24"/>
      <c r="I73" s="24"/>
      <c r="J73" s="24"/>
    </row>
    <row r="74" spans="4:10" ht="12.75">
      <c r="D74" s="24"/>
      <c r="E74" s="24"/>
      <c r="F74" s="24"/>
      <c r="G74" s="24"/>
      <c r="H74" s="24"/>
      <c r="I74" s="24"/>
      <c r="J74" s="24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69:D69"/>
    <mergeCell ref="A70:D70"/>
    <mergeCell ref="H71:J71"/>
    <mergeCell ref="D7:E7"/>
    <mergeCell ref="F7:G7"/>
    <mergeCell ref="H69:J69"/>
    <mergeCell ref="H70:J70"/>
    <mergeCell ref="E69:G69"/>
    <mergeCell ref="E70:G7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2013-12-03T12:51:40Z</dcterms:modified>
  <cp:category/>
  <cp:version/>
  <cp:contentType/>
  <cp:contentStatus/>
</cp:coreProperties>
</file>