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" sheetId="1" r:id="rId1"/>
  </sheets>
  <definedNames>
    <definedName name="_xlnm.Print_Area" localSheetId="0">'4º Bim. 2001'!$A$1:$J$57</definedName>
  </definedNames>
  <calcPr fullCalcOnLoad="1"/>
</workbook>
</file>

<file path=xl/sharedStrings.xml><?xml version="1.0" encoding="utf-8"?>
<sst xmlns="http://schemas.openxmlformats.org/spreadsheetml/2006/main" count="71" uniqueCount="69">
  <si>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</si>
  <si>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</si>
  <si>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</si>
  <si>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</si>
  <si>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</si>
  <si>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</si>
  <si>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</si>
  <si>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</si>
  <si>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</si>
  <si>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</si>
  <si>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</si>
  <si>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</si>
  <si>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</si>
  <si>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</si>
  <si>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</si>
  <si>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</si>
  <si>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</si>
  <si>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</si>
  <si>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</si>
  <si>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</si>
  <si>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</si>
  <si>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</si>
  <si>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</si>
  <si>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</si>
  <si>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</si>
  <si>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</si>
  <si>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</si>
  <si>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</si>
  <si>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</si>
  <si>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Assistência Hospitalar e Ambulatorial</t>
  </si>
  <si>
    <t>Vigilância Sanitária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</si>
  <si>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</si>
  <si>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</si>
  <si>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</si>
  <si>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</si>
  <si>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</si>
  <si>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</si>
  <si>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</si>
  <si>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</si>
  <si>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</si>
  <si>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</si>
  <si>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</si>
  <si>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</si>
  <si>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</si>
  <si>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</si>
  <si>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</si>
  <si>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Abastecimento</t>
  </si>
  <si>
    <t>COMÉRCIO E SERVIÇOS</t>
  </si>
  <si>
    <t>Turismo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</si>
  <si>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</si>
  <si>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</si>
  <si>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</si>
  <si>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</si>
  <si>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</si>
  <si>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</si>
  <si>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</si>
  <si>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</si>
  <si>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</si>
  <si>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</si>
  <si>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</si>
  <si>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JUDICIÁRIA</t>
  </si>
  <si>
    <t>Comunicação Social</t>
  </si>
  <si>
    <t>Administração de Receitas</t>
  </si>
  <si>
    <t>Previdência Básica</t>
  </si>
  <si>
    <t>INDÚSTRIA</t>
  </si>
  <si>
    <t>Promoção Industrial</t>
  </si>
  <si>
    <t>4º BIMESTRE</t>
  </si>
  <si>
    <t>4º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</si>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</sst>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43" fontId="23" fillId="25" borderId="15" xfId="53" applyFont="1" applyFill="1" applyBorder="1" applyAlignment="1" applyProtection="1">
      <alignment horizontal="right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38">
      <selection activeCell="D55" sqref="D55:G55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">
      <c r="A4" s="17" t="s">
        <v>53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67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 thickTop="1">
      <c r="A7" s="31" t="s">
        <v>2</v>
      </c>
      <c r="B7" s="33" t="s">
        <v>1</v>
      </c>
      <c r="C7" s="24" t="s">
        <v>10</v>
      </c>
      <c r="D7" s="29" t="s">
        <v>11</v>
      </c>
      <c r="E7" s="29"/>
      <c r="F7" s="29" t="s">
        <v>66</v>
      </c>
      <c r="G7" s="29"/>
      <c r="H7" s="29" t="s">
        <v>7</v>
      </c>
      <c r="I7" s="29"/>
      <c r="J7" s="30"/>
    </row>
    <row r="8" spans="1:10" ht="15" customHeight="1">
      <c r="A8" s="32"/>
      <c r="B8" s="34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51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SUM(D10:D10)</f>
        <v>3439000</v>
      </c>
      <c r="E9" s="22">
        <f t="shared" si="0"/>
        <v>3688992.49</v>
      </c>
      <c r="F9" s="22">
        <f t="shared" si="0"/>
        <v>417595.46</v>
      </c>
      <c r="G9" s="22">
        <f t="shared" si="0"/>
        <v>417595.46</v>
      </c>
      <c r="H9" s="22">
        <f t="shared" si="0"/>
        <v>1764373.47</v>
      </c>
      <c r="I9" s="22">
        <f t="shared" si="0"/>
        <v>1764373.47</v>
      </c>
      <c r="J9" s="23">
        <f t="shared" si="0"/>
        <v>1924619.0200000003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3439000</v>
      </c>
      <c r="E10" s="10">
        <v>3688992.49</v>
      </c>
      <c r="F10" s="11">
        <v>417595.46</v>
      </c>
      <c r="G10" s="11">
        <v>417595.46</v>
      </c>
      <c r="H10" s="11">
        <v>1764373.47</v>
      </c>
      <c r="I10" s="11">
        <v>1764373.47</v>
      </c>
      <c r="J10" s="12">
        <f>E10-H10</f>
        <v>1924619.0200000003</v>
      </c>
    </row>
    <row r="11" spans="1:10" ht="15" customHeight="1">
      <c r="A11" s="19">
        <v>2</v>
      </c>
      <c r="B11" s="20">
        <v>0</v>
      </c>
      <c r="C11" s="21" t="s">
        <v>60</v>
      </c>
      <c r="D11" s="22">
        <f aca="true" t="shared" si="1" ref="D11:J11">SUM(D12:D12)</f>
        <v>1331000</v>
      </c>
      <c r="E11" s="22">
        <f t="shared" si="1"/>
        <v>1336500</v>
      </c>
      <c r="F11" s="22">
        <f t="shared" si="1"/>
        <v>150221.96</v>
      </c>
      <c r="G11" s="22">
        <f t="shared" si="1"/>
        <v>152561.79</v>
      </c>
      <c r="H11" s="22">
        <f t="shared" si="1"/>
        <v>868575.33</v>
      </c>
      <c r="I11" s="22">
        <f t="shared" si="1"/>
        <v>819320.38</v>
      </c>
      <c r="J11" s="23">
        <f t="shared" si="1"/>
        <v>467924.67000000004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1331000</v>
      </c>
      <c r="E12" s="10">
        <v>1336500</v>
      </c>
      <c r="F12" s="11">
        <v>150221.96</v>
      </c>
      <c r="G12" s="11">
        <v>152561.79</v>
      </c>
      <c r="H12" s="11">
        <v>868575.33</v>
      </c>
      <c r="I12" s="11">
        <v>819320.38</v>
      </c>
      <c r="J12" s="12">
        <f>E12-H12</f>
        <v>467924.67000000004</v>
      </c>
    </row>
    <row r="13" spans="1:10" ht="15" customHeight="1">
      <c r="A13" s="19">
        <v>4</v>
      </c>
      <c r="B13" s="20">
        <v>0</v>
      </c>
      <c r="C13" s="21" t="s">
        <v>17</v>
      </c>
      <c r="D13" s="22">
        <f aca="true" t="shared" si="2" ref="D13:J13">SUM(D14:D18)</f>
        <v>10266000</v>
      </c>
      <c r="E13" s="22">
        <f t="shared" si="2"/>
        <v>10286500</v>
      </c>
      <c r="F13" s="22">
        <f t="shared" si="2"/>
        <v>1331659.79</v>
      </c>
      <c r="G13" s="22">
        <f t="shared" si="2"/>
        <v>1391125.35</v>
      </c>
      <c r="H13" s="22">
        <f t="shared" si="2"/>
        <v>5705480.1</v>
      </c>
      <c r="I13" s="22">
        <f t="shared" si="2"/>
        <v>4905176.0600000005</v>
      </c>
      <c r="J13" s="23">
        <f t="shared" si="2"/>
        <v>4581019.899999999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5133000</v>
      </c>
      <c r="E14" s="10">
        <v>4986500</v>
      </c>
      <c r="F14" s="11">
        <v>574951.93</v>
      </c>
      <c r="G14" s="11">
        <v>626191.7</v>
      </c>
      <c r="H14" s="11">
        <v>2546955.58</v>
      </c>
      <c r="I14" s="11">
        <v>2209232.06</v>
      </c>
      <c r="J14" s="12">
        <f>E14-H14</f>
        <v>2439544.42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950000</v>
      </c>
      <c r="E15" s="10">
        <v>950000</v>
      </c>
      <c r="F15" s="11">
        <v>145034.73</v>
      </c>
      <c r="G15" s="11">
        <v>110852.52</v>
      </c>
      <c r="H15" s="11">
        <v>488196.68</v>
      </c>
      <c r="I15" s="11">
        <v>436476.83</v>
      </c>
      <c r="J15" s="12">
        <f>E15-H15</f>
        <v>461803.32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253000</v>
      </c>
      <c r="E16" s="10">
        <v>253000</v>
      </c>
      <c r="F16" s="11">
        <v>28141.28</v>
      </c>
      <c r="G16" s="11">
        <v>28467.56</v>
      </c>
      <c r="H16" s="11">
        <v>121565.35</v>
      </c>
      <c r="I16" s="11">
        <v>113706.89</v>
      </c>
      <c r="J16" s="12">
        <f>E16-H16</f>
        <v>131434.65</v>
      </c>
    </row>
    <row r="17" spans="1:10" ht="15" customHeight="1">
      <c r="A17" s="7">
        <v>4</v>
      </c>
      <c r="B17" s="8">
        <v>129</v>
      </c>
      <c r="C17" s="9" t="s">
        <v>62</v>
      </c>
      <c r="D17" s="10">
        <v>2245000</v>
      </c>
      <c r="E17" s="10">
        <v>2256000</v>
      </c>
      <c r="F17" s="11">
        <v>309824.43</v>
      </c>
      <c r="G17" s="11">
        <v>329108.3</v>
      </c>
      <c r="H17" s="11">
        <v>1337914.23</v>
      </c>
      <c r="I17" s="11">
        <v>1193096.47</v>
      </c>
      <c r="J17" s="12">
        <f>E17-H17</f>
        <v>918085.77</v>
      </c>
    </row>
    <row r="18" spans="1:10" ht="15" customHeight="1">
      <c r="A18" s="7">
        <v>4</v>
      </c>
      <c r="B18" s="8">
        <v>131</v>
      </c>
      <c r="C18" s="9" t="s">
        <v>61</v>
      </c>
      <c r="D18" s="10">
        <v>1685000</v>
      </c>
      <c r="E18" s="10">
        <v>1841000</v>
      </c>
      <c r="F18" s="11">
        <v>273707.42</v>
      </c>
      <c r="G18" s="11">
        <v>296505.27</v>
      </c>
      <c r="H18" s="11">
        <v>1210848.26</v>
      </c>
      <c r="I18" s="11">
        <v>952663.81</v>
      </c>
      <c r="J18" s="12">
        <f>E18-H18</f>
        <v>630151.74</v>
      </c>
    </row>
    <row r="19" spans="1:10" ht="15" customHeight="1">
      <c r="A19" s="19">
        <v>6</v>
      </c>
      <c r="B19" s="20">
        <v>0</v>
      </c>
      <c r="C19" s="21" t="s">
        <v>21</v>
      </c>
      <c r="D19" s="22">
        <f aca="true" t="shared" si="3" ref="D19:J19">SUM(D20:D21)</f>
        <v>2040000</v>
      </c>
      <c r="E19" s="22">
        <f t="shared" si="3"/>
        <v>2095000</v>
      </c>
      <c r="F19" s="22">
        <f t="shared" si="3"/>
        <v>344599.52</v>
      </c>
      <c r="G19" s="22">
        <f t="shared" si="3"/>
        <v>288326.37</v>
      </c>
      <c r="H19" s="22">
        <f t="shared" si="3"/>
        <v>1270152.99</v>
      </c>
      <c r="I19" s="22">
        <f t="shared" si="3"/>
        <v>1054029.6400000001</v>
      </c>
      <c r="J19" s="23">
        <f t="shared" si="3"/>
        <v>824847.01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2020000</v>
      </c>
      <c r="E20" s="10">
        <v>2075000</v>
      </c>
      <c r="F20" s="11">
        <v>344299.51</v>
      </c>
      <c r="G20" s="11">
        <v>284487.33</v>
      </c>
      <c r="H20" s="11">
        <v>1266313.95</v>
      </c>
      <c r="I20" s="11">
        <v>1050190.6</v>
      </c>
      <c r="J20" s="12">
        <f>E20-H20</f>
        <v>808686.05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300.01</v>
      </c>
      <c r="G21" s="11">
        <v>3839.04</v>
      </c>
      <c r="H21" s="11">
        <v>3839.04</v>
      </c>
      <c r="I21" s="11">
        <v>3839.04</v>
      </c>
      <c r="J21" s="12">
        <f>E21-H21</f>
        <v>16160.96</v>
      </c>
    </row>
    <row r="22" spans="1:10" ht="15" customHeight="1">
      <c r="A22" s="19">
        <v>8</v>
      </c>
      <c r="B22" s="20">
        <v>0</v>
      </c>
      <c r="C22" s="21" t="s">
        <v>24</v>
      </c>
      <c r="D22" s="22">
        <f aca="true" t="shared" si="4" ref="D22:J22">SUM(D23:D24)</f>
        <v>970000</v>
      </c>
      <c r="E22" s="22">
        <f t="shared" si="4"/>
        <v>961000</v>
      </c>
      <c r="F22" s="22">
        <f t="shared" si="4"/>
        <v>156100.26</v>
      </c>
      <c r="G22" s="22">
        <f t="shared" si="4"/>
        <v>113806.13</v>
      </c>
      <c r="H22" s="22">
        <f t="shared" si="4"/>
        <v>425836.51</v>
      </c>
      <c r="I22" s="22">
        <f t="shared" si="4"/>
        <v>276558.31</v>
      </c>
      <c r="J22" s="23">
        <f t="shared" si="4"/>
        <v>535163.49</v>
      </c>
    </row>
    <row r="23" spans="1:10" ht="15" customHeight="1">
      <c r="A23" s="7">
        <v>8</v>
      </c>
      <c r="B23" s="8">
        <v>243</v>
      </c>
      <c r="C23" s="9" t="s">
        <v>52</v>
      </c>
      <c r="D23" s="10">
        <v>224000</v>
      </c>
      <c r="E23" s="10">
        <v>224000</v>
      </c>
      <c r="F23" s="11">
        <v>0</v>
      </c>
      <c r="G23" s="11">
        <v>3600</v>
      </c>
      <c r="H23" s="11">
        <v>24000</v>
      </c>
      <c r="I23" s="11">
        <v>9600</v>
      </c>
      <c r="J23" s="12">
        <f>E23-H23</f>
        <v>200000</v>
      </c>
    </row>
    <row r="24" spans="1:10" ht="15" customHeight="1">
      <c r="A24" s="7">
        <v>8</v>
      </c>
      <c r="B24" s="8">
        <v>244</v>
      </c>
      <c r="C24" s="9" t="s">
        <v>25</v>
      </c>
      <c r="D24" s="10">
        <v>746000</v>
      </c>
      <c r="E24" s="10">
        <v>737000</v>
      </c>
      <c r="F24" s="11">
        <v>156100.26</v>
      </c>
      <c r="G24" s="11">
        <v>110206.13</v>
      </c>
      <c r="H24" s="11">
        <v>401836.51</v>
      </c>
      <c r="I24" s="11">
        <v>266958.31</v>
      </c>
      <c r="J24" s="12">
        <f>E24-H24</f>
        <v>335163.49</v>
      </c>
    </row>
    <row r="25" spans="1:10" ht="15" customHeight="1">
      <c r="A25" s="19">
        <v>9</v>
      </c>
      <c r="B25" s="20">
        <v>0</v>
      </c>
      <c r="C25" s="21" t="s">
        <v>26</v>
      </c>
      <c r="D25" s="22">
        <f aca="true" t="shared" si="5" ref="D25:J25">SUM(D26:D27)</f>
        <v>2044000</v>
      </c>
      <c r="E25" s="22">
        <f t="shared" si="5"/>
        <v>2044000</v>
      </c>
      <c r="F25" s="22">
        <f t="shared" si="5"/>
        <v>320738.66</v>
      </c>
      <c r="G25" s="22">
        <f t="shared" si="5"/>
        <v>333207.77999999997</v>
      </c>
      <c r="H25" s="22">
        <f t="shared" si="5"/>
        <v>1360878.2</v>
      </c>
      <c r="I25" s="22">
        <f t="shared" si="5"/>
        <v>1284352.75</v>
      </c>
      <c r="J25" s="23">
        <f t="shared" si="5"/>
        <v>683121.8</v>
      </c>
    </row>
    <row r="26" spans="1:10" ht="15" customHeight="1">
      <c r="A26" s="7">
        <v>9</v>
      </c>
      <c r="B26" s="8">
        <v>271</v>
      </c>
      <c r="C26" s="9" t="s">
        <v>63</v>
      </c>
      <c r="D26" s="10">
        <v>590000</v>
      </c>
      <c r="E26" s="10">
        <v>590000</v>
      </c>
      <c r="F26" s="11">
        <v>87420.83</v>
      </c>
      <c r="G26" s="11">
        <v>99889.95</v>
      </c>
      <c r="H26" s="11">
        <v>457728.47</v>
      </c>
      <c r="I26" s="11">
        <v>381203.02</v>
      </c>
      <c r="J26" s="12">
        <f>E26-H26</f>
        <v>132271.53000000003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1454000</v>
      </c>
      <c r="E27" s="10">
        <v>1454000</v>
      </c>
      <c r="F27" s="11">
        <v>233317.83</v>
      </c>
      <c r="G27" s="11">
        <v>233317.83</v>
      </c>
      <c r="H27" s="11">
        <v>903149.73</v>
      </c>
      <c r="I27" s="11">
        <v>903149.73</v>
      </c>
      <c r="J27" s="12">
        <f>E27-H27</f>
        <v>550850.27</v>
      </c>
    </row>
    <row r="28" spans="1:10" ht="15" customHeight="1">
      <c r="A28" s="19">
        <v>10</v>
      </c>
      <c r="B28" s="20">
        <v>0</v>
      </c>
      <c r="C28" s="21" t="s">
        <v>28</v>
      </c>
      <c r="D28" s="22">
        <f aca="true" t="shared" si="6" ref="D28:J28">SUM(D29:D30)</f>
        <v>9762000</v>
      </c>
      <c r="E28" s="22">
        <f t="shared" si="6"/>
        <v>10362000</v>
      </c>
      <c r="F28" s="22">
        <f t="shared" si="6"/>
        <v>1492516.37</v>
      </c>
      <c r="G28" s="22">
        <f t="shared" si="6"/>
        <v>1958859.8</v>
      </c>
      <c r="H28" s="22">
        <f t="shared" si="6"/>
        <v>6875679.41</v>
      </c>
      <c r="I28" s="22">
        <f t="shared" si="6"/>
        <v>6105997.32</v>
      </c>
      <c r="J28" s="23">
        <f t="shared" si="6"/>
        <v>3486320.5900000003</v>
      </c>
    </row>
    <row r="29" spans="1:10" ht="15" customHeight="1">
      <c r="A29" s="7">
        <v>10</v>
      </c>
      <c r="B29" s="8">
        <v>302</v>
      </c>
      <c r="C29" s="9" t="s">
        <v>29</v>
      </c>
      <c r="D29" s="10">
        <v>8898000</v>
      </c>
      <c r="E29" s="10">
        <v>9569000</v>
      </c>
      <c r="F29" s="11">
        <v>1402748.04</v>
      </c>
      <c r="G29" s="11">
        <v>1860969.02</v>
      </c>
      <c r="H29" s="11">
        <v>6433275.01</v>
      </c>
      <c r="I29" s="11">
        <v>5693718.86</v>
      </c>
      <c r="J29" s="12">
        <f>E29-H29</f>
        <v>3135724.99</v>
      </c>
    </row>
    <row r="30" spans="1:10" ht="15" customHeight="1">
      <c r="A30" s="7">
        <v>10</v>
      </c>
      <c r="B30" s="8">
        <v>304</v>
      </c>
      <c r="C30" s="9" t="s">
        <v>30</v>
      </c>
      <c r="D30" s="10">
        <v>864000</v>
      </c>
      <c r="E30" s="10">
        <v>793000</v>
      </c>
      <c r="F30" s="11">
        <v>89768.33</v>
      </c>
      <c r="G30" s="11">
        <v>97890.78</v>
      </c>
      <c r="H30" s="11">
        <v>442404.4</v>
      </c>
      <c r="I30" s="11">
        <v>412278.46</v>
      </c>
      <c r="J30" s="12">
        <f>E30-H30</f>
        <v>350595.6</v>
      </c>
    </row>
    <row r="31" spans="1:10" ht="15" customHeight="1">
      <c r="A31" s="19">
        <v>12</v>
      </c>
      <c r="B31" s="20">
        <v>0</v>
      </c>
      <c r="C31" s="21" t="s">
        <v>31</v>
      </c>
      <c r="D31" s="22">
        <f aca="true" t="shared" si="7" ref="D31:J31">SUM(D32:D36)</f>
        <v>17306000</v>
      </c>
      <c r="E31" s="22">
        <f t="shared" si="7"/>
        <v>17306000</v>
      </c>
      <c r="F31" s="22">
        <f t="shared" si="7"/>
        <v>2726097.0100000002</v>
      </c>
      <c r="G31" s="22">
        <f t="shared" si="7"/>
        <v>2701975.59</v>
      </c>
      <c r="H31" s="22">
        <f t="shared" si="7"/>
        <v>10472389.36</v>
      </c>
      <c r="I31" s="22">
        <f t="shared" si="7"/>
        <v>9368212.62</v>
      </c>
      <c r="J31" s="23">
        <f t="shared" si="7"/>
        <v>6833610.64</v>
      </c>
    </row>
    <row r="32" spans="1:10" ht="15" customHeight="1">
      <c r="A32" s="7">
        <v>12</v>
      </c>
      <c r="B32" s="8">
        <v>361</v>
      </c>
      <c r="C32" s="9" t="s">
        <v>32</v>
      </c>
      <c r="D32" s="10">
        <v>11123500</v>
      </c>
      <c r="E32" s="10">
        <v>11123500</v>
      </c>
      <c r="F32" s="11">
        <v>1712132.98</v>
      </c>
      <c r="G32" s="11">
        <v>1645710.39</v>
      </c>
      <c r="H32" s="11">
        <v>6411795.03</v>
      </c>
      <c r="I32" s="11">
        <v>5672252.58</v>
      </c>
      <c r="J32" s="12">
        <f>E32-H32</f>
        <v>4711704.97</v>
      </c>
    </row>
    <row r="33" spans="1:10" ht="15" customHeight="1">
      <c r="A33" s="7">
        <v>12</v>
      </c>
      <c r="B33" s="8">
        <v>363</v>
      </c>
      <c r="C33" s="9" t="s">
        <v>33</v>
      </c>
      <c r="D33" s="10">
        <v>55000</v>
      </c>
      <c r="E33" s="10">
        <v>55000</v>
      </c>
      <c r="F33" s="11">
        <v>7482.22</v>
      </c>
      <c r="G33" s="11">
        <v>3884.95</v>
      </c>
      <c r="H33" s="11">
        <v>26428.01</v>
      </c>
      <c r="I33" s="11">
        <v>20622.25</v>
      </c>
      <c r="J33" s="12">
        <f>E33-H33</f>
        <v>28571.99</v>
      </c>
    </row>
    <row r="34" spans="1:10" ht="15" customHeight="1">
      <c r="A34" s="7">
        <v>12</v>
      </c>
      <c r="B34" s="8">
        <v>365</v>
      </c>
      <c r="C34" s="9" t="s">
        <v>34</v>
      </c>
      <c r="D34" s="10">
        <v>5712500</v>
      </c>
      <c r="E34" s="10">
        <v>5721500</v>
      </c>
      <c r="F34" s="11">
        <v>971854</v>
      </c>
      <c r="G34" s="11">
        <v>998903.78</v>
      </c>
      <c r="H34" s="11">
        <v>3832736.97</v>
      </c>
      <c r="I34" s="11">
        <v>3504274.69</v>
      </c>
      <c r="J34" s="12">
        <f>E34-H34</f>
        <v>1888763.0299999998</v>
      </c>
    </row>
    <row r="35" spans="1:10" ht="15" customHeight="1">
      <c r="A35" s="7">
        <v>12</v>
      </c>
      <c r="B35" s="8">
        <v>366</v>
      </c>
      <c r="C35" s="9" t="s">
        <v>35</v>
      </c>
      <c r="D35" s="10">
        <v>64000</v>
      </c>
      <c r="E35" s="10">
        <v>55000</v>
      </c>
      <c r="F35" s="11">
        <v>2080.35</v>
      </c>
      <c r="G35" s="11">
        <v>4649.32</v>
      </c>
      <c r="H35" s="11">
        <v>14710.41</v>
      </c>
      <c r="I35" s="11">
        <v>13975.59</v>
      </c>
      <c r="J35" s="12">
        <f>E35-H35</f>
        <v>40289.59</v>
      </c>
    </row>
    <row r="36" spans="1:10" ht="15" customHeight="1">
      <c r="A36" s="7">
        <v>12</v>
      </c>
      <c r="B36" s="8">
        <v>367</v>
      </c>
      <c r="C36" s="9" t="s">
        <v>36</v>
      </c>
      <c r="D36" s="10">
        <v>351000</v>
      </c>
      <c r="E36" s="10">
        <v>351000</v>
      </c>
      <c r="F36" s="11">
        <v>32547.46</v>
      </c>
      <c r="G36" s="11">
        <v>48827.15</v>
      </c>
      <c r="H36" s="11">
        <v>186718.94</v>
      </c>
      <c r="I36" s="11">
        <v>157087.51</v>
      </c>
      <c r="J36" s="12">
        <f>E36-H36</f>
        <v>164281.06</v>
      </c>
    </row>
    <row r="37" spans="1:10" ht="15" customHeight="1">
      <c r="A37" s="19">
        <v>13</v>
      </c>
      <c r="B37" s="20">
        <v>0</v>
      </c>
      <c r="C37" s="21" t="s">
        <v>37</v>
      </c>
      <c r="D37" s="22">
        <f aca="true" t="shared" si="8" ref="D37:J37">SUM(D38:D38)</f>
        <v>666000</v>
      </c>
      <c r="E37" s="22">
        <f t="shared" si="8"/>
        <v>666000</v>
      </c>
      <c r="F37" s="22">
        <f t="shared" si="8"/>
        <v>97087.12</v>
      </c>
      <c r="G37" s="22">
        <f t="shared" si="8"/>
        <v>89831.08</v>
      </c>
      <c r="H37" s="22">
        <f t="shared" si="8"/>
        <v>381872.08</v>
      </c>
      <c r="I37" s="22">
        <f t="shared" si="8"/>
        <v>313889.43</v>
      </c>
      <c r="J37" s="23">
        <f t="shared" si="8"/>
        <v>284127.92</v>
      </c>
    </row>
    <row r="38" spans="1:10" ht="15" customHeight="1">
      <c r="A38" s="7">
        <v>13</v>
      </c>
      <c r="B38" s="8">
        <v>391</v>
      </c>
      <c r="C38" s="9" t="s">
        <v>50</v>
      </c>
      <c r="D38" s="10">
        <v>666000</v>
      </c>
      <c r="E38" s="10">
        <v>666000</v>
      </c>
      <c r="F38" s="11">
        <v>97087.12</v>
      </c>
      <c r="G38" s="11">
        <v>89831.08</v>
      </c>
      <c r="H38" s="11">
        <v>381872.08</v>
      </c>
      <c r="I38" s="11">
        <v>313889.43</v>
      </c>
      <c r="J38" s="12">
        <f>E38-H38</f>
        <v>284127.92</v>
      </c>
    </row>
    <row r="39" spans="1:10" ht="15" customHeight="1">
      <c r="A39" s="19">
        <v>15</v>
      </c>
      <c r="B39" s="20">
        <v>0</v>
      </c>
      <c r="C39" s="21" t="s">
        <v>38</v>
      </c>
      <c r="D39" s="22">
        <f aca="true" t="shared" si="9" ref="D39:J39">SUM(D40:D41)</f>
        <v>15613000</v>
      </c>
      <c r="E39" s="22">
        <f t="shared" si="9"/>
        <v>17042964.509999998</v>
      </c>
      <c r="F39" s="22">
        <f t="shared" si="9"/>
        <v>0</v>
      </c>
      <c r="G39" s="22">
        <f t="shared" si="9"/>
        <v>0</v>
      </c>
      <c r="H39" s="22">
        <f t="shared" si="9"/>
        <v>0</v>
      </c>
      <c r="I39" s="22">
        <f t="shared" si="9"/>
        <v>0</v>
      </c>
      <c r="J39" s="23">
        <f t="shared" si="9"/>
        <v>17042964.509999998</v>
      </c>
    </row>
    <row r="40" spans="1:10" ht="15" customHeight="1">
      <c r="A40" s="7">
        <v>15</v>
      </c>
      <c r="B40" s="8">
        <v>451</v>
      </c>
      <c r="C40" s="9" t="s">
        <v>39</v>
      </c>
      <c r="D40" s="10">
        <v>5845000</v>
      </c>
      <c r="E40" s="10">
        <v>4848007.51</v>
      </c>
      <c r="F40" s="11"/>
      <c r="G40" s="11"/>
      <c r="H40" s="11"/>
      <c r="I40" s="11"/>
      <c r="J40" s="12">
        <f>E40-H40</f>
        <v>4848007.51</v>
      </c>
    </row>
    <row r="41" spans="1:10" ht="15" customHeight="1">
      <c r="A41" s="7">
        <v>15</v>
      </c>
      <c r="B41" s="8">
        <v>452</v>
      </c>
      <c r="C41" s="9" t="s">
        <v>40</v>
      </c>
      <c r="D41" s="10">
        <v>9768000</v>
      </c>
      <c r="E41" s="10">
        <v>12194957</v>
      </c>
      <c r="F41" s="11"/>
      <c r="G41" s="11"/>
      <c r="H41" s="11"/>
      <c r="I41" s="11"/>
      <c r="J41" s="12">
        <f>E41-H41</f>
        <v>12194957</v>
      </c>
    </row>
    <row r="42" spans="1:10" ht="15" customHeight="1">
      <c r="A42" s="19">
        <v>16</v>
      </c>
      <c r="B42" s="20">
        <v>0</v>
      </c>
      <c r="C42" s="21" t="s">
        <v>41</v>
      </c>
      <c r="D42" s="22">
        <f>SUM(D43)</f>
        <v>10000</v>
      </c>
      <c r="E42" s="22">
        <f aca="true" t="shared" si="10" ref="E42:J42">SUM(E43)</f>
        <v>10000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3">
        <f t="shared" si="10"/>
        <v>10000</v>
      </c>
    </row>
    <row r="43" spans="1:10" ht="15" customHeight="1">
      <c r="A43" s="7">
        <v>16</v>
      </c>
      <c r="B43" s="8">
        <v>482</v>
      </c>
      <c r="C43" s="9" t="s">
        <v>42</v>
      </c>
      <c r="D43" s="10">
        <v>10000</v>
      </c>
      <c r="E43" s="10">
        <v>10000</v>
      </c>
      <c r="F43" s="11"/>
      <c r="G43" s="11"/>
      <c r="H43" s="11"/>
      <c r="I43" s="11"/>
      <c r="J43" s="12">
        <f>E43-H43</f>
        <v>10000</v>
      </c>
    </row>
    <row r="44" spans="1:10" ht="15" customHeight="1">
      <c r="A44" s="19">
        <v>17</v>
      </c>
      <c r="B44" s="20">
        <v>0</v>
      </c>
      <c r="C44" s="21" t="s">
        <v>43</v>
      </c>
      <c r="D44" s="22">
        <f aca="true" t="shared" si="11" ref="D44:J44">SUM(D45:D45)</f>
        <v>14445000</v>
      </c>
      <c r="E44" s="22">
        <f t="shared" si="11"/>
        <v>14390000</v>
      </c>
      <c r="F44" s="22">
        <f t="shared" si="11"/>
        <v>0</v>
      </c>
      <c r="G44" s="22">
        <f t="shared" si="11"/>
        <v>0</v>
      </c>
      <c r="H44" s="22">
        <f t="shared" si="11"/>
        <v>0</v>
      </c>
      <c r="I44" s="22">
        <f t="shared" si="11"/>
        <v>0</v>
      </c>
      <c r="J44" s="23">
        <f t="shared" si="11"/>
        <v>14390000</v>
      </c>
    </row>
    <row r="45" spans="1:10" ht="15" customHeight="1">
      <c r="A45" s="7">
        <v>17</v>
      </c>
      <c r="B45" s="8">
        <v>512</v>
      </c>
      <c r="C45" s="9" t="s">
        <v>44</v>
      </c>
      <c r="D45" s="10">
        <v>14445000</v>
      </c>
      <c r="E45" s="10">
        <v>14390000</v>
      </c>
      <c r="F45" s="11"/>
      <c r="G45" s="11"/>
      <c r="H45" s="11"/>
      <c r="I45" s="11"/>
      <c r="J45" s="12">
        <f>E45-H45</f>
        <v>14390000</v>
      </c>
    </row>
    <row r="46" spans="1:10" ht="15" customHeight="1">
      <c r="A46" s="19">
        <v>20</v>
      </c>
      <c r="B46" s="20">
        <v>0</v>
      </c>
      <c r="C46" s="21" t="s">
        <v>45</v>
      </c>
      <c r="D46" s="22">
        <f aca="true" t="shared" si="12" ref="D46:J48">SUM(D47:D47)</f>
        <v>686000</v>
      </c>
      <c r="E46" s="22">
        <f t="shared" si="12"/>
        <v>686000</v>
      </c>
      <c r="F46" s="22">
        <f t="shared" si="12"/>
        <v>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3">
        <f t="shared" si="12"/>
        <v>686000</v>
      </c>
    </row>
    <row r="47" spans="1:10" ht="15" customHeight="1">
      <c r="A47" s="7">
        <v>20</v>
      </c>
      <c r="B47" s="8">
        <v>605</v>
      </c>
      <c r="C47" s="9" t="s">
        <v>46</v>
      </c>
      <c r="D47" s="10">
        <v>686000</v>
      </c>
      <c r="E47" s="10">
        <v>686000</v>
      </c>
      <c r="F47" s="11"/>
      <c r="G47" s="11"/>
      <c r="H47" s="11"/>
      <c r="I47" s="11"/>
      <c r="J47" s="12">
        <f>E47-H47</f>
        <v>686000</v>
      </c>
    </row>
    <row r="48" spans="1:10" ht="15" customHeight="1">
      <c r="A48" s="19">
        <v>22</v>
      </c>
      <c r="B48" s="20">
        <v>0</v>
      </c>
      <c r="C48" s="21" t="s">
        <v>64</v>
      </c>
      <c r="D48" s="22">
        <f t="shared" si="12"/>
        <v>0</v>
      </c>
      <c r="E48" s="22">
        <f t="shared" si="12"/>
        <v>30000</v>
      </c>
      <c r="F48" s="22">
        <f t="shared" si="12"/>
        <v>0</v>
      </c>
      <c r="G48" s="22">
        <f t="shared" si="12"/>
        <v>0</v>
      </c>
      <c r="H48" s="22">
        <f t="shared" si="12"/>
        <v>0</v>
      </c>
      <c r="I48" s="22">
        <f t="shared" si="12"/>
        <v>0</v>
      </c>
      <c r="J48" s="23">
        <f t="shared" si="12"/>
        <v>30000</v>
      </c>
    </row>
    <row r="49" spans="1:10" ht="15" customHeight="1">
      <c r="A49" s="7">
        <v>22</v>
      </c>
      <c r="B49" s="8">
        <v>662</v>
      </c>
      <c r="C49" s="9" t="s">
        <v>65</v>
      </c>
      <c r="D49" s="10">
        <v>0</v>
      </c>
      <c r="E49" s="10">
        <v>30000</v>
      </c>
      <c r="F49" s="11"/>
      <c r="G49" s="11"/>
      <c r="H49" s="11"/>
      <c r="I49" s="11"/>
      <c r="J49" s="12">
        <f>E49-H49</f>
        <v>30000</v>
      </c>
    </row>
    <row r="50" spans="1:10" ht="15" customHeight="1">
      <c r="A50" s="19">
        <v>23</v>
      </c>
      <c r="B50" s="20">
        <v>0</v>
      </c>
      <c r="C50" s="21" t="s">
        <v>47</v>
      </c>
      <c r="D50" s="22">
        <f aca="true" t="shared" si="13" ref="D50:J50">SUM(D51:D51)</f>
        <v>2422000</v>
      </c>
      <c r="E50" s="22">
        <f t="shared" si="13"/>
        <v>2272000</v>
      </c>
      <c r="F50" s="22">
        <f t="shared" si="13"/>
        <v>126577.38</v>
      </c>
      <c r="G50" s="22">
        <f t="shared" si="13"/>
        <v>87771.32</v>
      </c>
      <c r="H50" s="22">
        <f t="shared" si="13"/>
        <v>262219.85</v>
      </c>
      <c r="I50" s="22">
        <f t="shared" si="13"/>
        <v>187181.92</v>
      </c>
      <c r="J50" s="23">
        <f t="shared" si="13"/>
        <v>2009780.15</v>
      </c>
    </row>
    <row r="51" spans="1:10" ht="15" customHeight="1">
      <c r="A51" s="7">
        <v>23</v>
      </c>
      <c r="B51" s="8">
        <v>695</v>
      </c>
      <c r="C51" s="9" t="s">
        <v>48</v>
      </c>
      <c r="D51" s="10">
        <v>2422000</v>
      </c>
      <c r="E51" s="10">
        <v>2272000</v>
      </c>
      <c r="F51" s="11">
        <v>126577.38</v>
      </c>
      <c r="G51" s="11">
        <v>87771.32</v>
      </c>
      <c r="H51" s="11">
        <v>262219.85</v>
      </c>
      <c r="I51" s="11">
        <v>187181.92</v>
      </c>
      <c r="J51" s="12">
        <f>E51-H51</f>
        <v>2009780.15</v>
      </c>
    </row>
    <row r="52" spans="1:10" ht="13.5" thickBot="1">
      <c r="A52" s="13"/>
      <c r="B52" s="14"/>
      <c r="C52" s="15" t="s">
        <v>49</v>
      </c>
      <c r="D52" s="16">
        <f aca="true" t="shared" si="14" ref="D52:J52">SUM(D9+D11+D13+D19+D22+D25+D28+D31+D37+D39+D42+D44+D46+D48+D50)</f>
        <v>81000000</v>
      </c>
      <c r="E52" s="16">
        <f t="shared" si="14"/>
        <v>83176957</v>
      </c>
      <c r="F52" s="16">
        <f t="shared" si="14"/>
        <v>7163193.530000001</v>
      </c>
      <c r="G52" s="16">
        <f t="shared" si="14"/>
        <v>7535060.67</v>
      </c>
      <c r="H52" s="16">
        <f t="shared" si="14"/>
        <v>29387457.299999997</v>
      </c>
      <c r="I52" s="16">
        <f t="shared" si="14"/>
        <v>26079091.900000002</v>
      </c>
      <c r="J52" s="18">
        <f t="shared" si="14"/>
        <v>53789499.699999996</v>
      </c>
    </row>
    <row r="53" ht="13.5" thickTop="1"/>
    <row r="54" spans="1:10" ht="12.75">
      <c r="A54" s="36" t="s">
        <v>54</v>
      </c>
      <c r="B54" s="36"/>
      <c r="C54" s="36"/>
      <c r="D54" s="36" t="s">
        <v>68</v>
      </c>
      <c r="E54" s="36"/>
      <c r="F54" s="36"/>
      <c r="G54" s="36"/>
      <c r="H54" s="36" t="s">
        <v>57</v>
      </c>
      <c r="I54" s="36"/>
      <c r="J54" s="36"/>
    </row>
    <row r="55" spans="1:10" ht="12.75">
      <c r="A55" s="36" t="s">
        <v>55</v>
      </c>
      <c r="B55" s="36"/>
      <c r="C55" s="36"/>
      <c r="D55" s="36" t="s">
        <v>56</v>
      </c>
      <c r="E55" s="36"/>
      <c r="F55" s="36"/>
      <c r="G55" s="36"/>
      <c r="H55" s="36" t="s">
        <v>58</v>
      </c>
      <c r="I55" s="36"/>
      <c r="J55" s="36"/>
    </row>
    <row r="56" spans="8:10" ht="12.75">
      <c r="H56" s="36" t="s">
        <v>59</v>
      </c>
      <c r="I56" s="36"/>
      <c r="J56" s="36"/>
    </row>
    <row r="57" spans="4:11" ht="12.75">
      <c r="D57" s="25"/>
      <c r="E57" s="25"/>
      <c r="F57" s="25"/>
      <c r="G57" s="25"/>
      <c r="H57" s="25"/>
      <c r="I57" s="25"/>
      <c r="J57" s="25"/>
      <c r="K57" s="25"/>
    </row>
    <row r="58" spans="4:11" ht="12.75">
      <c r="D58" s="25"/>
      <c r="E58" s="25"/>
      <c r="F58" s="25"/>
      <c r="G58" s="25"/>
      <c r="H58" s="25"/>
      <c r="I58" s="25"/>
      <c r="J58" s="25"/>
      <c r="K58" s="25"/>
    </row>
    <row r="59" spans="4:11" ht="12.75">
      <c r="D59" s="25"/>
      <c r="E59" s="25"/>
      <c r="F59" s="25"/>
      <c r="G59" s="25"/>
      <c r="H59" s="25"/>
      <c r="I59" s="25"/>
      <c r="J59" s="25"/>
      <c r="K59" s="25"/>
    </row>
  </sheetData>
  <sheetProtection/>
  <mergeCells count="16">
    <mergeCell ref="H56:J56"/>
    <mergeCell ref="D7:E7"/>
    <mergeCell ref="F7:G7"/>
    <mergeCell ref="H54:J54"/>
    <mergeCell ref="H55:J55"/>
    <mergeCell ref="A54:C54"/>
    <mergeCell ref="D54:G54"/>
    <mergeCell ref="D55:G55"/>
    <mergeCell ref="A55:C55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2013-12-03T12:44:34Z</dcterms:modified>
  <cp:category/>
  <cp:version/>
  <cp:contentType/>
  <cp:contentStatus/>
</cp:coreProperties>
</file>