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6º Bim. 2000" sheetId="1" r:id="rId1"/>
  </sheets>
  <definedNames>
    <definedName name="_xlnm.Print_Area" localSheetId="0">'6º Bim. 2000'!$A$1:$H$50</definedName>
  </definedNames>
  <calcPr fullCalcOnLoad="1"/>
</workbook>
</file>

<file path=xl/sharedStrings.xml><?xml version="1.0" encoding="utf-8"?>
<sst xmlns="http://schemas.openxmlformats.org/spreadsheetml/2006/main" count="70" uniqueCount="60">
  <si>
    <t>Inicial</t>
  </si>
  <si>
    <t>RECEITAS CORRENTES</t>
  </si>
  <si>
    <t>RECEITA TRIBUTARIA</t>
  </si>
  <si>
    <t>RECEITA PATRIMONIAL</t>
  </si>
  <si>
    <t>TRANSFERENCIAS CORRENTES</t>
  </si>
  <si>
    <t>OUTRAS RECEITAS CORRENTES</t>
  </si>
  <si>
    <t>RECEITA DE CAPITAL</t>
  </si>
  <si>
    <t>OPERACOES DE CREDITOS</t>
  </si>
  <si>
    <t>ALIENACAO DE BENS</t>
  </si>
  <si>
    <t>TRANSFERENCIA DE CAPITAL</t>
  </si>
  <si>
    <t>*Soma</t>
  </si>
  <si>
    <t>*Deficit</t>
  </si>
  <si>
    <t>*TOTAL GERAL</t>
  </si>
  <si>
    <t>PESSOAL CIVIL</t>
  </si>
  <si>
    <t>OBRIGACOES PATRONAIS</t>
  </si>
  <si>
    <t>MATERIAL DE CONSUMO</t>
  </si>
  <si>
    <t>REMUNERACAO DE SERVICOS PESSOAIS</t>
  </si>
  <si>
    <t>OUTROS SERVICOS E ENCARGOS</t>
  </si>
  <si>
    <t>SENTENCAS JUDICIARIAS</t>
  </si>
  <si>
    <t>DESPESAS DE EXERCICIOS ANTERIORES</t>
  </si>
  <si>
    <t>TRANSF.A ESTADOS E AO DISTRITO FEDERAL</t>
  </si>
  <si>
    <t>TRANSFERENCIA INST. MULTIGOVERNAMENTAIS</t>
  </si>
  <si>
    <t>SUBVENCOES SOCIAIS</t>
  </si>
  <si>
    <t>CONTRIBUICOES CORRENTES</t>
  </si>
  <si>
    <t>INATIVOS</t>
  </si>
  <si>
    <t>PENSIONISTAS</t>
  </si>
  <si>
    <t>SALARIO-FAMILIA</t>
  </si>
  <si>
    <t>ASSISTENCIA MEDICO-HOSPITALAR</t>
  </si>
  <si>
    <t>JUROS DA DIVIDA CONTRATADA</t>
  </si>
  <si>
    <t>CORREC MONET S/OPER CRED P/ANTEC RECEITA</t>
  </si>
  <si>
    <t>CONTRIB P/FORM DO PATR DO SERV PUBLICO</t>
  </si>
  <si>
    <t>DESPESAS DE CAPITAL</t>
  </si>
  <si>
    <t>OBRAS E INSTALACOES</t>
  </si>
  <si>
    <t>EQUIPAMENTO E MATERIAL PERMANENTE</t>
  </si>
  <si>
    <t>TRANSF A INSTITUIC MULTIGOVERNAMENTAIS</t>
  </si>
  <si>
    <t>AMORTIZACAO DE DIVIDA CONTRATADA</t>
  </si>
  <si>
    <t>*Superavit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</si>
  <si>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</si>
  <si>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</si>
  <si>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</si>
  <si>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</si>
  <si>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</si>
  <si>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 xml:space="preserve">RECEITAS </t>
  </si>
  <si>
    <t>Previsão anual</t>
  </si>
  <si>
    <t>Acumulado</t>
  </si>
  <si>
    <t>Categoria Econômica/Fontes</t>
  </si>
  <si>
    <t>Atualizada</t>
  </si>
  <si>
    <t>Previsto</t>
  </si>
  <si>
    <t xml:space="preserve">Realizado </t>
  </si>
  <si>
    <t>Realizado</t>
  </si>
  <si>
    <t>a realizar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</si>
  <si>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</si>
  <si>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</si>
  <si>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</si>
  <si>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</si>
  <si>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</si>
  <si>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</si>
  <si>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</si>
  <si>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6º BIMESTRE DE 2000</t>
  </si>
  <si>
    <t>6º BIMESTRE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</si>
</sst>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6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6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7" fillId="0" borderId="0" xfId="48" applyFont="1" applyBorder="1" applyAlignment="1" applyProtection="1">
      <alignment horizontal="left" vertical="center" indent="1"/>
      <protection hidden="1"/>
    </xf>
    <xf numFmtId="0" fontId="48" fillId="0" borderId="0" xfId="48" applyFont="1" applyBorder="1" applyAlignment="1" applyProtection="1">
      <alignment vertical="center"/>
      <protection hidden="1"/>
    </xf>
    <xf numFmtId="0" fontId="49" fillId="0" borderId="0" xfId="48" applyFont="1" applyBorder="1" applyAlignment="1" applyProtection="1">
      <alignment vertical="center"/>
      <protection hidden="1"/>
    </xf>
    <xf numFmtId="0" fontId="50" fillId="0" borderId="0" xfId="48" applyFont="1" applyBorder="1" applyAlignment="1" applyProtection="1">
      <alignment vertical="center"/>
      <protection hidden="1"/>
    </xf>
    <xf numFmtId="0" fontId="51" fillId="0" borderId="0" xfId="48" applyFont="1" applyBorder="1" applyAlignment="1" applyProtection="1">
      <alignment vertical="center"/>
      <protection hidden="1"/>
    </xf>
    <xf numFmtId="0" fontId="52" fillId="33" borderId="10" xfId="48" applyFont="1" applyFill="1" applyBorder="1" applyAlignment="1" applyProtection="1">
      <alignment horizontal="center" vertical="center"/>
      <protection hidden="1"/>
    </xf>
    <xf numFmtId="0" fontId="52" fillId="33" borderId="11" xfId="48" applyFont="1" applyFill="1" applyBorder="1" applyAlignment="1" applyProtection="1">
      <alignment horizontal="center" vertical="center"/>
      <protection hidden="1"/>
    </xf>
    <xf numFmtId="0" fontId="52" fillId="33" borderId="12" xfId="48" applyFont="1" applyFill="1" applyBorder="1" applyAlignment="1" applyProtection="1">
      <alignment horizontal="center" vertical="center"/>
      <protection hidden="1"/>
    </xf>
    <xf numFmtId="0" fontId="52" fillId="33" borderId="13" xfId="48" applyFont="1" applyFill="1" applyBorder="1" applyAlignment="1" applyProtection="1">
      <alignment horizontal="center" vertical="center"/>
      <protection hidden="1"/>
    </xf>
    <xf numFmtId="0" fontId="5" fillId="32" borderId="11" xfId="48" applyFont="1" applyFill="1" applyBorder="1" applyAlignment="1" applyProtection="1">
      <alignment horizontal="center" vertical="center"/>
      <protection hidden="1"/>
    </xf>
    <xf numFmtId="43" fontId="5" fillId="32" borderId="12" xfId="52" applyFont="1" applyFill="1" applyBorder="1" applyAlignment="1" applyProtection="1">
      <alignment vertical="center"/>
      <protection hidden="1"/>
    </xf>
    <xf numFmtId="43" fontId="3" fillId="0" borderId="0" xfId="0" applyNumberFormat="1" applyFont="1" applyAlignment="1">
      <alignment vertical="center"/>
    </xf>
    <xf numFmtId="0" fontId="6" fillId="0" borderId="11" xfId="48" applyFont="1" applyBorder="1" applyAlignment="1" applyProtection="1">
      <alignment horizontal="left" vertical="center" indent="1"/>
      <protection hidden="1"/>
    </xf>
    <xf numFmtId="43" fontId="5" fillId="32" borderId="12" xfId="52" applyNumberFormat="1" applyFont="1" applyFill="1" applyBorder="1" applyAlignment="1" applyProtection="1">
      <alignment vertical="center"/>
      <protection hidden="1"/>
    </xf>
    <xf numFmtId="43" fontId="5" fillId="32" borderId="13" xfId="52" applyFont="1" applyFill="1" applyBorder="1" applyAlignment="1" applyProtection="1">
      <alignment vertical="center"/>
      <protection hidden="1"/>
    </xf>
    <xf numFmtId="43" fontId="53" fillId="0" borderId="12" xfId="0" applyNumberFormat="1" applyFont="1" applyFill="1" applyBorder="1" applyAlignment="1">
      <alignment horizontal="right" vertical="center" wrapText="1"/>
    </xf>
    <xf numFmtId="43" fontId="53" fillId="0" borderId="12" xfId="0" applyNumberFormat="1" applyFont="1" applyBorder="1" applyAlignment="1">
      <alignment vertical="center"/>
    </xf>
    <xf numFmtId="43" fontId="53" fillId="0" borderId="13" xfId="0" applyNumberFormat="1" applyFont="1" applyFill="1" applyBorder="1" applyAlignment="1">
      <alignment horizontal="right" vertical="center" wrapText="1"/>
    </xf>
    <xf numFmtId="43" fontId="5" fillId="32" borderId="13" xfId="52" applyNumberFormat="1" applyFont="1" applyFill="1" applyBorder="1" applyAlignment="1" applyProtection="1">
      <alignment vertical="center"/>
      <protection hidden="1"/>
    </xf>
    <xf numFmtId="0" fontId="5" fillId="32" borderId="14" xfId="48" applyFont="1" applyFill="1" applyBorder="1" applyAlignment="1" applyProtection="1">
      <alignment horizontal="center" vertical="center"/>
      <protection hidden="1"/>
    </xf>
    <xf numFmtId="43" fontId="5" fillId="32" borderId="15" xfId="52" applyNumberFormat="1" applyFont="1" applyFill="1" applyBorder="1" applyAlignment="1" applyProtection="1">
      <alignment vertical="center"/>
      <protection hidden="1"/>
    </xf>
    <xf numFmtId="0" fontId="52" fillId="33" borderId="12" xfId="48" applyFont="1" applyFill="1" applyBorder="1" applyAlignment="1" applyProtection="1">
      <alignment horizontal="center" vertical="center"/>
      <protection hidden="1"/>
    </xf>
    <xf numFmtId="0" fontId="52" fillId="33" borderId="13" xfId="48" applyFont="1" applyFill="1" applyBorder="1" applyAlignment="1" applyProtection="1">
      <alignment horizontal="center" vertical="center"/>
      <protection hidden="1"/>
    </xf>
    <xf numFmtId="0" fontId="54" fillId="0" borderId="0" xfId="48" applyFont="1" applyBorder="1" applyAlignment="1" applyProtection="1">
      <alignment horizontal="center" vertical="center"/>
      <protection hidden="1"/>
    </xf>
    <xf numFmtId="0" fontId="47" fillId="0" borderId="0" xfId="48" applyFont="1" applyBorder="1" applyAlignment="1" applyProtection="1">
      <alignment horizontal="center" vertical="center"/>
      <protection hidden="1"/>
    </xf>
    <xf numFmtId="0" fontId="50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0" fontId="52" fillId="33" borderId="16" xfId="48" applyFont="1" applyFill="1" applyBorder="1" applyAlignment="1" applyProtection="1">
      <alignment horizontal="center" vertical="center"/>
      <protection hidden="1"/>
    </xf>
    <xf numFmtId="0" fontId="52" fillId="33" borderId="17" xfId="48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A1">
      <selection activeCell="D22" sqref="D22"/>
    </sheetView>
  </sheetViews>
  <sheetFormatPr defaultColWidth="9.140625" defaultRowHeight="15"/>
  <cols>
    <col min="1" max="1" width="50.7109375" style="0" customWidth="1"/>
    <col min="2" max="8" width="14.7109375" style="0" customWidth="1"/>
    <col min="9" max="9" width="14.57421875" style="0" bestFit="1" customWidth="1"/>
  </cols>
  <sheetData>
    <row r="1" spans="1:8" s="1" customFormat="1" ht="20.25">
      <c r="A1" s="25" t="s">
        <v>37</v>
      </c>
      <c r="B1" s="25"/>
      <c r="C1" s="25"/>
      <c r="D1" s="25"/>
      <c r="E1" s="25"/>
      <c r="F1" s="25"/>
      <c r="G1" s="25"/>
      <c r="H1" s="25"/>
    </row>
    <row r="2" spans="1:8" s="1" customFormat="1" ht="15.75">
      <c r="A2" s="26" t="s">
        <v>38</v>
      </c>
      <c r="B2" s="26"/>
      <c r="C2" s="26"/>
      <c r="D2" s="26"/>
      <c r="E2" s="26"/>
      <c r="F2" s="26"/>
      <c r="G2" s="26"/>
      <c r="H2" s="26"/>
    </row>
    <row r="3" spans="1:8" s="1" customFormat="1" ht="18">
      <c r="A3" s="27" t="s">
        <v>39</v>
      </c>
      <c r="B3" s="27"/>
      <c r="C3" s="27"/>
      <c r="D3" s="27"/>
      <c r="E3" s="27"/>
      <c r="F3" s="27"/>
      <c r="G3" s="27"/>
      <c r="H3" s="27"/>
    </row>
    <row r="4" spans="1:8" s="1" customFormat="1" ht="15.75">
      <c r="A4" s="2" t="s">
        <v>40</v>
      </c>
      <c r="B4" s="3"/>
      <c r="C4" s="4"/>
      <c r="D4" s="4"/>
      <c r="E4" s="4"/>
      <c r="F4" s="4"/>
      <c r="G4" s="4"/>
      <c r="H4" s="4"/>
    </row>
    <row r="5" spans="1:8" s="1" customFormat="1" ht="18">
      <c r="A5" s="2" t="s">
        <v>58</v>
      </c>
      <c r="B5" s="5"/>
      <c r="C5" s="6"/>
      <c r="D5" s="6"/>
      <c r="E5" s="6"/>
      <c r="F5" s="6"/>
      <c r="G5" s="6"/>
      <c r="H5" s="6"/>
    </row>
    <row r="6" spans="1:8" s="1" customFormat="1" ht="13.5" thickBot="1">
      <c r="A6" s="28" t="s">
        <v>41</v>
      </c>
      <c r="B6" s="28"/>
      <c r="C6" s="28"/>
      <c r="D6" s="28"/>
      <c r="E6" s="28"/>
      <c r="F6" s="28"/>
      <c r="G6" s="28"/>
      <c r="H6" s="28"/>
    </row>
    <row r="7" spans="1:8" s="1" customFormat="1" ht="19.5" customHeight="1" thickTop="1">
      <c r="A7" s="7" t="s">
        <v>42</v>
      </c>
      <c r="B7" s="29" t="s">
        <v>43</v>
      </c>
      <c r="C7" s="29"/>
      <c r="D7" s="29" t="s">
        <v>59</v>
      </c>
      <c r="E7" s="29"/>
      <c r="F7" s="29" t="s">
        <v>44</v>
      </c>
      <c r="G7" s="29"/>
      <c r="H7" s="30"/>
    </row>
    <row r="8" spans="1:8" s="1" customFormat="1" ht="19.5" customHeight="1">
      <c r="A8" s="8" t="s">
        <v>45</v>
      </c>
      <c r="B8" s="9" t="s">
        <v>0</v>
      </c>
      <c r="C8" s="9" t="s">
        <v>46</v>
      </c>
      <c r="D8" s="9" t="s">
        <v>47</v>
      </c>
      <c r="E8" s="9" t="s">
        <v>48</v>
      </c>
      <c r="F8" s="9" t="s">
        <v>47</v>
      </c>
      <c r="G8" s="9" t="s">
        <v>49</v>
      </c>
      <c r="H8" s="10" t="s">
        <v>50</v>
      </c>
    </row>
    <row r="9" spans="1:8" ht="19.5" customHeight="1">
      <c r="A9" s="11" t="s">
        <v>1</v>
      </c>
      <c r="B9" s="12">
        <f>SUM(B10:B13)</f>
        <v>53166000</v>
      </c>
      <c r="C9" s="12">
        <f>SUM(C10:C13)</f>
        <v>53166000</v>
      </c>
      <c r="D9" s="12">
        <f>SUM(D10:D13)</f>
        <v>0</v>
      </c>
      <c r="E9" s="12">
        <f>SUM(E10:E13)</f>
        <v>9538526.27</v>
      </c>
      <c r="F9" s="12">
        <f>SUM(F10:F13)</f>
        <v>0</v>
      </c>
      <c r="G9" s="12">
        <f>SUM(G10:G13)</f>
        <v>57692653.019999996</v>
      </c>
      <c r="H9" s="16">
        <f>SUM(H10:H13)</f>
        <v>6276333.140000001</v>
      </c>
    </row>
    <row r="10" spans="1:8" ht="19.5" customHeight="1">
      <c r="A10" s="14" t="s">
        <v>2</v>
      </c>
      <c r="B10" s="17">
        <v>20578000</v>
      </c>
      <c r="C10" s="17">
        <v>20578000</v>
      </c>
      <c r="D10" s="18"/>
      <c r="E10" s="17">
        <v>3237588.52</v>
      </c>
      <c r="F10" s="18"/>
      <c r="G10" s="17">
        <v>20971164.88</v>
      </c>
      <c r="H10" s="19">
        <v>393164.88</v>
      </c>
    </row>
    <row r="11" spans="1:8" ht="19.5" customHeight="1">
      <c r="A11" s="14" t="s">
        <v>3</v>
      </c>
      <c r="B11" s="17">
        <v>474000</v>
      </c>
      <c r="C11" s="17">
        <v>474000</v>
      </c>
      <c r="D11" s="18"/>
      <c r="E11" s="17">
        <v>134867.66</v>
      </c>
      <c r="F11" s="18"/>
      <c r="G11" s="17">
        <v>609372.91</v>
      </c>
      <c r="H11" s="19">
        <v>135372.91</v>
      </c>
    </row>
    <row r="12" spans="1:8" ht="19.5" customHeight="1">
      <c r="A12" s="14" t="s">
        <v>4</v>
      </c>
      <c r="B12" s="17">
        <v>24977000</v>
      </c>
      <c r="C12" s="17">
        <v>24977000</v>
      </c>
      <c r="D12" s="18"/>
      <c r="E12" s="17">
        <v>5123623.49</v>
      </c>
      <c r="F12" s="18"/>
      <c r="G12" s="17">
        <v>29849955.29</v>
      </c>
      <c r="H12" s="19">
        <v>4872955.29</v>
      </c>
    </row>
    <row r="13" spans="1:8" ht="19.5" customHeight="1">
      <c r="A13" s="14" t="s">
        <v>5</v>
      </c>
      <c r="B13" s="17">
        <v>7137000</v>
      </c>
      <c r="C13" s="17">
        <v>7137000</v>
      </c>
      <c r="D13" s="18"/>
      <c r="E13" s="17">
        <v>1042446.6</v>
      </c>
      <c r="F13" s="18"/>
      <c r="G13" s="17">
        <v>6262159.94</v>
      </c>
      <c r="H13" s="19">
        <v>874840.06</v>
      </c>
    </row>
    <row r="14" spans="1:8" ht="19.5" customHeight="1">
      <c r="A14" s="11" t="s">
        <v>6</v>
      </c>
      <c r="B14" s="12">
        <f>SUM(B15:B17)</f>
        <v>3834000</v>
      </c>
      <c r="C14" s="12">
        <f>SUM(C15:C17)</f>
        <v>3834000</v>
      </c>
      <c r="D14" s="12">
        <f>SUM(D15:D17)</f>
        <v>0</v>
      </c>
      <c r="E14" s="12">
        <f>SUM(E15:E17)</f>
        <v>204729.1</v>
      </c>
      <c r="F14" s="12">
        <f>SUM(F15:F17)</f>
        <v>0</v>
      </c>
      <c r="G14" s="12">
        <f>SUM(G15:G17)</f>
        <v>2577596.27</v>
      </c>
      <c r="H14" s="16">
        <f>SUM(H15:H17)</f>
        <v>2877858.43</v>
      </c>
    </row>
    <row r="15" spans="1:8" ht="19.5" customHeight="1">
      <c r="A15" s="14" t="s">
        <v>7</v>
      </c>
      <c r="B15" s="17">
        <v>3820000</v>
      </c>
      <c r="C15" s="17">
        <v>3820000</v>
      </c>
      <c r="D15" s="18"/>
      <c r="E15" s="17">
        <v>200000</v>
      </c>
      <c r="F15" s="18"/>
      <c r="G15" s="17">
        <v>1760868.92</v>
      </c>
      <c r="H15" s="19">
        <v>2059131.08</v>
      </c>
    </row>
    <row r="16" spans="1:8" ht="19.5" customHeight="1">
      <c r="A16" s="14" t="s">
        <v>8</v>
      </c>
      <c r="B16" s="17">
        <v>8000</v>
      </c>
      <c r="C16" s="17">
        <v>8000</v>
      </c>
      <c r="D16" s="18"/>
      <c r="E16" s="17">
        <v>4729.1</v>
      </c>
      <c r="F16" s="18"/>
      <c r="G16" s="17">
        <v>0</v>
      </c>
      <c r="H16" s="19">
        <v>8000</v>
      </c>
    </row>
    <row r="17" spans="1:8" ht="19.5" customHeight="1">
      <c r="A17" s="14" t="s">
        <v>9</v>
      </c>
      <c r="B17" s="17">
        <v>6000</v>
      </c>
      <c r="C17" s="17">
        <v>6000</v>
      </c>
      <c r="D17" s="18"/>
      <c r="E17" s="17">
        <v>0</v>
      </c>
      <c r="F17" s="18"/>
      <c r="G17" s="17">
        <v>816727.35</v>
      </c>
      <c r="H17" s="19">
        <v>810727.35</v>
      </c>
    </row>
    <row r="18" spans="1:8" ht="19.5" customHeight="1">
      <c r="A18" s="11" t="s">
        <v>10</v>
      </c>
      <c r="B18" s="12">
        <f aca="true" t="shared" si="0" ref="B18:H18">SUM(B9+B14)</f>
        <v>57000000</v>
      </c>
      <c r="C18" s="12">
        <f t="shared" si="0"/>
        <v>57000000</v>
      </c>
      <c r="D18" s="12">
        <f t="shared" si="0"/>
        <v>0</v>
      </c>
      <c r="E18" s="12">
        <f t="shared" si="0"/>
        <v>9743255.37</v>
      </c>
      <c r="F18" s="12">
        <f t="shared" si="0"/>
        <v>0</v>
      </c>
      <c r="G18" s="12">
        <f t="shared" si="0"/>
        <v>60270249.29</v>
      </c>
      <c r="H18" s="12">
        <f t="shared" si="0"/>
        <v>9154191.57</v>
      </c>
    </row>
    <row r="19" spans="1:8" ht="19.5" customHeight="1">
      <c r="A19" s="11" t="s">
        <v>11</v>
      </c>
      <c r="B19" s="12">
        <v>0</v>
      </c>
      <c r="C19" s="12">
        <v>0</v>
      </c>
      <c r="D19" s="12"/>
      <c r="E19" s="12">
        <v>0</v>
      </c>
      <c r="F19" s="12"/>
      <c r="G19" s="12">
        <v>0</v>
      </c>
      <c r="H19" s="16">
        <v>4495473</v>
      </c>
    </row>
    <row r="20" spans="1:8" ht="19.5" customHeight="1">
      <c r="A20" s="11" t="s">
        <v>12</v>
      </c>
      <c r="B20" s="12">
        <f aca="true" t="shared" si="1" ref="B20:H20">SUM(B18+B19)</f>
        <v>57000000</v>
      </c>
      <c r="C20" s="12">
        <f t="shared" si="1"/>
        <v>57000000</v>
      </c>
      <c r="D20" s="12">
        <f t="shared" si="1"/>
        <v>0</v>
      </c>
      <c r="E20" s="12">
        <f t="shared" si="1"/>
        <v>9743255.37</v>
      </c>
      <c r="F20" s="12">
        <f t="shared" si="1"/>
        <v>0</v>
      </c>
      <c r="G20" s="12">
        <f>SUM(G18+G19)</f>
        <v>60270249.29</v>
      </c>
      <c r="H20" s="16">
        <f t="shared" si="1"/>
        <v>13649664.57</v>
      </c>
    </row>
    <row r="21" spans="1:9" s="1" customFormat="1" ht="19.5" customHeight="1">
      <c r="A21" s="8" t="s">
        <v>51</v>
      </c>
      <c r="B21" s="23" t="s">
        <v>52</v>
      </c>
      <c r="C21" s="23"/>
      <c r="D21" s="23" t="s">
        <v>59</v>
      </c>
      <c r="E21" s="23"/>
      <c r="F21" s="23" t="s">
        <v>44</v>
      </c>
      <c r="G21" s="23"/>
      <c r="H21" s="24"/>
      <c r="I21" s="13"/>
    </row>
    <row r="22" spans="1:8" s="1" customFormat="1" ht="19.5" customHeight="1">
      <c r="A22" s="8" t="s">
        <v>53</v>
      </c>
      <c r="B22" s="9" t="s">
        <v>0</v>
      </c>
      <c r="C22" s="9" t="s">
        <v>46</v>
      </c>
      <c r="D22" s="9" t="s">
        <v>54</v>
      </c>
      <c r="E22" s="9" t="s">
        <v>55</v>
      </c>
      <c r="F22" s="9" t="s">
        <v>54</v>
      </c>
      <c r="G22" s="9" t="s">
        <v>55</v>
      </c>
      <c r="H22" s="10" t="s">
        <v>56</v>
      </c>
    </row>
    <row r="23" spans="1:8" s="1" customFormat="1" ht="19.5" customHeight="1">
      <c r="A23" s="11" t="s">
        <v>57</v>
      </c>
      <c r="B23" s="15">
        <f aca="true" t="shared" si="2" ref="B23:H23">SUM(B24:B41)</f>
        <v>45735000</v>
      </c>
      <c r="C23" s="15">
        <f t="shared" si="2"/>
        <v>52506228.66</v>
      </c>
      <c r="D23" s="15">
        <f t="shared" si="2"/>
        <v>7311489.54</v>
      </c>
      <c r="E23" s="15">
        <f t="shared" si="2"/>
        <v>10449091.519999998</v>
      </c>
      <c r="F23" s="15">
        <f t="shared" si="2"/>
        <v>50966203.39999999</v>
      </c>
      <c r="G23" s="15">
        <f t="shared" si="2"/>
        <v>47967299.779999994</v>
      </c>
      <c r="H23" s="20">
        <f t="shared" si="2"/>
        <v>1540025.26</v>
      </c>
    </row>
    <row r="24" spans="1:8" ht="19.5" customHeight="1">
      <c r="A24" s="14" t="s">
        <v>13</v>
      </c>
      <c r="B24" s="17">
        <v>19150000</v>
      </c>
      <c r="C24" s="17">
        <v>21790035.5</v>
      </c>
      <c r="D24" s="17">
        <v>4885810.94</v>
      </c>
      <c r="E24" s="17">
        <v>5209056.93</v>
      </c>
      <c r="F24" s="17">
        <v>21734285.8</v>
      </c>
      <c r="G24" s="17">
        <v>21734031.7</v>
      </c>
      <c r="H24" s="19">
        <v>55749.7</v>
      </c>
    </row>
    <row r="25" spans="1:8" ht="19.5" customHeight="1">
      <c r="A25" s="14" t="s">
        <v>14</v>
      </c>
      <c r="B25" s="17">
        <v>5537000</v>
      </c>
      <c r="C25" s="17">
        <v>6152184.5</v>
      </c>
      <c r="D25" s="17">
        <v>1354325.22</v>
      </c>
      <c r="E25" s="17">
        <v>1314934.87</v>
      </c>
      <c r="F25" s="17">
        <v>6109529.47</v>
      </c>
      <c r="G25" s="17">
        <v>4729827.21</v>
      </c>
      <c r="H25" s="19">
        <v>42655.03</v>
      </c>
    </row>
    <row r="26" spans="1:8" ht="19.5" customHeight="1">
      <c r="A26" s="14" t="s">
        <v>15</v>
      </c>
      <c r="B26" s="17">
        <v>3644000</v>
      </c>
      <c r="C26" s="17">
        <v>4011596</v>
      </c>
      <c r="D26" s="17">
        <v>63680.26</v>
      </c>
      <c r="E26" s="17">
        <v>496357.72</v>
      </c>
      <c r="F26" s="17">
        <v>3617956.5</v>
      </c>
      <c r="G26" s="17">
        <v>3438874.61</v>
      </c>
      <c r="H26" s="19">
        <v>393639.5</v>
      </c>
    </row>
    <row r="27" spans="1:8" ht="19.5" customHeight="1">
      <c r="A27" s="14" t="s">
        <v>16</v>
      </c>
      <c r="B27" s="17">
        <v>95000</v>
      </c>
      <c r="C27" s="17">
        <v>41005</v>
      </c>
      <c r="D27" s="17">
        <v>3243.88</v>
      </c>
      <c r="E27" s="17">
        <v>5047.16</v>
      </c>
      <c r="F27" s="17">
        <v>28288.84</v>
      </c>
      <c r="G27" s="17">
        <v>27541.08</v>
      </c>
      <c r="H27" s="19">
        <v>12716.16</v>
      </c>
    </row>
    <row r="28" spans="1:8" ht="19.5" customHeight="1">
      <c r="A28" s="14" t="s">
        <v>17</v>
      </c>
      <c r="B28" s="17">
        <v>10004000</v>
      </c>
      <c r="C28" s="17">
        <v>13008627.66</v>
      </c>
      <c r="D28" s="17">
        <v>186895.34</v>
      </c>
      <c r="E28" s="17">
        <v>2040575.95</v>
      </c>
      <c r="F28" s="17">
        <v>12333666.37</v>
      </c>
      <c r="G28" s="17">
        <v>11142695.6</v>
      </c>
      <c r="H28" s="19">
        <v>674961.29</v>
      </c>
    </row>
    <row r="29" spans="1:8" ht="19.5" customHeight="1">
      <c r="A29" s="14" t="s">
        <v>18</v>
      </c>
      <c r="B29" s="17">
        <v>20000</v>
      </c>
      <c r="C29" s="17">
        <v>14000</v>
      </c>
      <c r="D29" s="17">
        <v>0</v>
      </c>
      <c r="E29" s="17">
        <v>0</v>
      </c>
      <c r="F29" s="17">
        <v>11455.67</v>
      </c>
      <c r="G29" s="17">
        <v>11455.67</v>
      </c>
      <c r="H29" s="19">
        <v>2544.33</v>
      </c>
    </row>
    <row r="30" spans="1:8" ht="19.5" customHeight="1">
      <c r="A30" s="14" t="s">
        <v>19</v>
      </c>
      <c r="B30" s="17">
        <v>200000</v>
      </c>
      <c r="C30" s="17">
        <v>88000</v>
      </c>
      <c r="D30" s="17">
        <v>0</v>
      </c>
      <c r="E30" s="17">
        <v>0</v>
      </c>
      <c r="F30" s="17">
        <v>58207.25</v>
      </c>
      <c r="G30" s="17">
        <v>58207.25</v>
      </c>
      <c r="H30" s="19">
        <v>29792.75</v>
      </c>
    </row>
    <row r="31" spans="1:8" ht="19.5" customHeight="1">
      <c r="A31" s="14" t="s">
        <v>20</v>
      </c>
      <c r="B31" s="17">
        <v>2291000</v>
      </c>
      <c r="C31" s="17">
        <v>2751000</v>
      </c>
      <c r="D31" s="17">
        <v>214288.22</v>
      </c>
      <c r="E31" s="17">
        <v>503982.32</v>
      </c>
      <c r="F31" s="17">
        <v>2751000</v>
      </c>
      <c r="G31" s="17">
        <v>2751000</v>
      </c>
      <c r="H31" s="19">
        <v>0</v>
      </c>
    </row>
    <row r="32" spans="1:8" ht="19.5" customHeight="1">
      <c r="A32" s="14" t="s">
        <v>21</v>
      </c>
      <c r="B32" s="17">
        <v>20000</v>
      </c>
      <c r="C32" s="17">
        <v>11500</v>
      </c>
      <c r="D32" s="17">
        <v>0</v>
      </c>
      <c r="E32" s="17">
        <v>1958</v>
      </c>
      <c r="F32" s="17">
        <v>11392</v>
      </c>
      <c r="G32" s="17">
        <v>10413</v>
      </c>
      <c r="H32" s="19">
        <v>108</v>
      </c>
    </row>
    <row r="33" spans="1:8" ht="19.5" customHeight="1">
      <c r="A33" s="14" t="s">
        <v>22</v>
      </c>
      <c r="B33" s="17">
        <v>610000</v>
      </c>
      <c r="C33" s="17">
        <v>545000</v>
      </c>
      <c r="D33" s="17">
        <v>48000</v>
      </c>
      <c r="E33" s="17">
        <v>66000</v>
      </c>
      <c r="F33" s="17">
        <v>292000</v>
      </c>
      <c r="G33" s="17">
        <v>292000</v>
      </c>
      <c r="H33" s="19">
        <v>253000</v>
      </c>
    </row>
    <row r="34" spans="1:8" ht="19.5" customHeight="1">
      <c r="A34" s="14" t="s">
        <v>23</v>
      </c>
      <c r="B34" s="17">
        <v>7000</v>
      </c>
      <c r="C34" s="17">
        <v>6580</v>
      </c>
      <c r="D34" s="17">
        <v>0</v>
      </c>
      <c r="E34" s="17">
        <v>0</v>
      </c>
      <c r="F34" s="17">
        <v>5760</v>
      </c>
      <c r="G34" s="17">
        <v>5760</v>
      </c>
      <c r="H34" s="19">
        <v>820</v>
      </c>
    </row>
    <row r="35" spans="1:8" ht="19.5" customHeight="1">
      <c r="A35" s="14" t="s">
        <v>24</v>
      </c>
      <c r="B35" s="17">
        <v>1563000</v>
      </c>
      <c r="C35" s="17">
        <v>1633190</v>
      </c>
      <c r="D35" s="17">
        <v>374206.29</v>
      </c>
      <c r="E35" s="17">
        <v>439139.21</v>
      </c>
      <c r="F35" s="17">
        <v>1632833.16</v>
      </c>
      <c r="G35" s="17">
        <v>1632833.16</v>
      </c>
      <c r="H35" s="19">
        <v>356.84</v>
      </c>
    </row>
    <row r="36" spans="1:8" ht="19.5" customHeight="1">
      <c r="A36" s="14" t="s">
        <v>25</v>
      </c>
      <c r="B36" s="17">
        <v>167000</v>
      </c>
      <c r="C36" s="17">
        <v>193000</v>
      </c>
      <c r="D36" s="17">
        <v>45284.01</v>
      </c>
      <c r="E36" s="17">
        <v>45284.01</v>
      </c>
      <c r="F36" s="17">
        <v>191803.37</v>
      </c>
      <c r="G36" s="17">
        <v>191803.37</v>
      </c>
      <c r="H36" s="19">
        <v>1196.63</v>
      </c>
    </row>
    <row r="37" spans="1:8" ht="19.5" customHeight="1">
      <c r="A37" s="14" t="s">
        <v>26</v>
      </c>
      <c r="B37" s="17">
        <v>2000</v>
      </c>
      <c r="C37" s="17">
        <v>1010</v>
      </c>
      <c r="D37" s="17">
        <v>0</v>
      </c>
      <c r="E37" s="17">
        <v>0</v>
      </c>
      <c r="F37" s="17">
        <v>0</v>
      </c>
      <c r="G37" s="17">
        <v>0</v>
      </c>
      <c r="H37" s="19">
        <v>1010</v>
      </c>
    </row>
    <row r="38" spans="1:8" ht="19.5" customHeight="1">
      <c r="A38" s="14" t="s">
        <v>27</v>
      </c>
      <c r="B38" s="17">
        <v>1400000</v>
      </c>
      <c r="C38" s="17">
        <v>1529000</v>
      </c>
      <c r="D38" s="17">
        <v>15694.78</v>
      </c>
      <c r="E38" s="17">
        <v>198598.01</v>
      </c>
      <c r="F38" s="17">
        <v>1506742.19</v>
      </c>
      <c r="G38" s="17">
        <v>1294168.31</v>
      </c>
      <c r="H38" s="19">
        <v>22257.81</v>
      </c>
    </row>
    <row r="39" spans="1:8" ht="19.5" customHeight="1">
      <c r="A39" s="14" t="s">
        <v>28</v>
      </c>
      <c r="B39" s="17">
        <v>500000</v>
      </c>
      <c r="C39" s="17">
        <v>63000</v>
      </c>
      <c r="D39" s="17">
        <v>2277.45</v>
      </c>
      <c r="E39" s="17">
        <v>2277.45</v>
      </c>
      <c r="F39" s="17">
        <v>24252.42</v>
      </c>
      <c r="G39" s="17">
        <v>20477.19</v>
      </c>
      <c r="H39" s="19">
        <v>38747.58</v>
      </c>
    </row>
    <row r="40" spans="1:8" ht="19.5" customHeight="1">
      <c r="A40" s="14" t="s">
        <v>29</v>
      </c>
      <c r="B40" s="17">
        <v>10000</v>
      </c>
      <c r="C40" s="17">
        <v>105000</v>
      </c>
      <c r="D40" s="17">
        <v>6530.36</v>
      </c>
      <c r="E40" s="17">
        <v>31827.45</v>
      </c>
      <c r="F40" s="17">
        <v>94530.36</v>
      </c>
      <c r="G40" s="17">
        <v>94530.36</v>
      </c>
      <c r="H40" s="19">
        <v>10469.64</v>
      </c>
    </row>
    <row r="41" spans="1:8" ht="19.5" customHeight="1">
      <c r="A41" s="14" t="s">
        <v>30</v>
      </c>
      <c r="B41" s="17">
        <v>515000</v>
      </c>
      <c r="C41" s="17">
        <v>562500</v>
      </c>
      <c r="D41" s="17">
        <v>111252.79</v>
      </c>
      <c r="E41" s="17">
        <v>94052.44</v>
      </c>
      <c r="F41" s="17">
        <v>562500</v>
      </c>
      <c r="G41" s="17">
        <v>531681.27</v>
      </c>
      <c r="H41" s="19">
        <v>0</v>
      </c>
    </row>
    <row r="42" spans="1:8" ht="19.5" customHeight="1">
      <c r="A42" s="11" t="s">
        <v>31</v>
      </c>
      <c r="B42" s="15">
        <f aca="true" t="shared" si="3" ref="B42:H42">SUM(B43:B47)</f>
        <v>11265000</v>
      </c>
      <c r="C42" s="15">
        <f t="shared" si="3"/>
        <v>8989244.34</v>
      </c>
      <c r="D42" s="15">
        <f t="shared" si="3"/>
        <v>479755.88999999996</v>
      </c>
      <c r="E42" s="15">
        <f t="shared" si="3"/>
        <v>1280949.49</v>
      </c>
      <c r="F42" s="15">
        <f t="shared" si="3"/>
        <v>8176052.420000001</v>
      </c>
      <c r="G42" s="15">
        <f t="shared" si="3"/>
        <v>6767605</v>
      </c>
      <c r="H42" s="20">
        <f t="shared" si="3"/>
        <v>813191.9199999999</v>
      </c>
    </row>
    <row r="43" spans="1:8" ht="19.5" customHeight="1">
      <c r="A43" s="14" t="s">
        <v>32</v>
      </c>
      <c r="B43" s="17">
        <v>7710000</v>
      </c>
      <c r="C43" s="17">
        <v>6750224.34</v>
      </c>
      <c r="D43" s="17">
        <v>123876.59</v>
      </c>
      <c r="E43" s="17">
        <v>1051178.98</v>
      </c>
      <c r="F43" s="17">
        <v>6443914.4</v>
      </c>
      <c r="G43" s="17">
        <v>5124834.42</v>
      </c>
      <c r="H43" s="19">
        <v>306309.94</v>
      </c>
    </row>
    <row r="44" spans="1:8" ht="19.5" customHeight="1">
      <c r="A44" s="14" t="s">
        <v>33</v>
      </c>
      <c r="B44" s="17">
        <v>1845000</v>
      </c>
      <c r="C44" s="17">
        <v>1099020</v>
      </c>
      <c r="D44" s="17">
        <v>95025.16</v>
      </c>
      <c r="E44" s="17">
        <v>76177.08</v>
      </c>
      <c r="F44" s="17">
        <v>914515.23</v>
      </c>
      <c r="G44" s="17">
        <v>906678.73</v>
      </c>
      <c r="H44" s="19">
        <v>184504.77</v>
      </c>
    </row>
    <row r="45" spans="1:8" ht="19.5" customHeight="1">
      <c r="A45" s="14" t="s">
        <v>18</v>
      </c>
      <c r="B45" s="17">
        <v>350000</v>
      </c>
      <c r="C45" s="17">
        <v>380000</v>
      </c>
      <c r="D45" s="17">
        <v>180106.96</v>
      </c>
      <c r="E45" s="17">
        <v>16200</v>
      </c>
      <c r="F45" s="17">
        <v>155755.42</v>
      </c>
      <c r="G45" s="17">
        <v>150355.42</v>
      </c>
      <c r="H45" s="19">
        <v>224244.58</v>
      </c>
    </row>
    <row r="46" spans="1:8" ht="19.5" customHeight="1">
      <c r="A46" s="14" t="s">
        <v>34</v>
      </c>
      <c r="B46" s="17">
        <v>560000</v>
      </c>
      <c r="C46" s="17">
        <v>565000</v>
      </c>
      <c r="D46" s="17">
        <v>28500.17</v>
      </c>
      <c r="E46" s="17">
        <v>85146.42</v>
      </c>
      <c r="F46" s="17">
        <v>471499.83</v>
      </c>
      <c r="G46" s="17">
        <v>406395.34</v>
      </c>
      <c r="H46" s="19">
        <v>93500.17</v>
      </c>
    </row>
    <row r="47" spans="1:8" ht="19.5" customHeight="1">
      <c r="A47" s="14" t="s">
        <v>35</v>
      </c>
      <c r="B47" s="17">
        <v>800000</v>
      </c>
      <c r="C47" s="17">
        <v>195000</v>
      </c>
      <c r="D47" s="17">
        <v>52247.01</v>
      </c>
      <c r="E47" s="17">
        <v>52247.01</v>
      </c>
      <c r="F47" s="17">
        <v>190367.54</v>
      </c>
      <c r="G47" s="17">
        <v>179341.09</v>
      </c>
      <c r="H47" s="19">
        <v>4632.46</v>
      </c>
    </row>
    <row r="48" spans="1:8" ht="19.5" customHeight="1">
      <c r="A48" s="11" t="s">
        <v>10</v>
      </c>
      <c r="B48" s="15">
        <f aca="true" t="shared" si="4" ref="B48:H48">SUM(B23+B42)</f>
        <v>57000000</v>
      </c>
      <c r="C48" s="15">
        <f t="shared" si="4"/>
        <v>61495473</v>
      </c>
      <c r="D48" s="15">
        <f t="shared" si="4"/>
        <v>7791245.43</v>
      </c>
      <c r="E48" s="15">
        <f>SUM(E23+E42)</f>
        <v>11730041.009999998</v>
      </c>
      <c r="F48" s="15">
        <f t="shared" si="4"/>
        <v>59142255.81999999</v>
      </c>
      <c r="G48" s="15">
        <f t="shared" si="4"/>
        <v>54734904.779999994</v>
      </c>
      <c r="H48" s="20">
        <f t="shared" si="4"/>
        <v>2353217.1799999997</v>
      </c>
    </row>
    <row r="49" spans="1:8" ht="19.5" customHeight="1">
      <c r="A49" s="11" t="s">
        <v>36</v>
      </c>
      <c r="B49" s="15">
        <v>0</v>
      </c>
      <c r="C49" s="15">
        <v>0</v>
      </c>
      <c r="D49" s="15">
        <v>2961484.32</v>
      </c>
      <c r="E49" s="15"/>
      <c r="F49" s="15">
        <v>1127993.47</v>
      </c>
      <c r="G49" s="15">
        <v>0</v>
      </c>
      <c r="H49" s="20">
        <v>0</v>
      </c>
    </row>
    <row r="50" spans="1:8" ht="19.5" customHeight="1" thickBot="1">
      <c r="A50" s="21" t="s">
        <v>12</v>
      </c>
      <c r="B50" s="22">
        <f aca="true" t="shared" si="5" ref="B50:H50">B48+B49</f>
        <v>57000000</v>
      </c>
      <c r="C50" s="22">
        <f t="shared" si="5"/>
        <v>61495473</v>
      </c>
      <c r="D50" s="22">
        <f t="shared" si="5"/>
        <v>10752729.75</v>
      </c>
      <c r="E50" s="22">
        <f t="shared" si="5"/>
        <v>11730041.009999998</v>
      </c>
      <c r="F50" s="22">
        <f t="shared" si="5"/>
        <v>60270249.28999999</v>
      </c>
      <c r="G50" s="22">
        <f t="shared" si="5"/>
        <v>54734904.779999994</v>
      </c>
      <c r="H50" s="22">
        <f t="shared" si="5"/>
        <v>2353217.1799999997</v>
      </c>
    </row>
    <row r="51" ht="19.5" customHeight="1" thickTop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</sheetData>
  <sheetProtection/>
  <mergeCells count="10">
    <mergeCell ref="D21:E21"/>
    <mergeCell ref="F21:H21"/>
    <mergeCell ref="A1:H1"/>
    <mergeCell ref="A2:H2"/>
    <mergeCell ref="A3:H3"/>
    <mergeCell ref="A6:H6"/>
    <mergeCell ref="B7:C7"/>
    <mergeCell ref="D7:E7"/>
    <mergeCell ref="F7:H7"/>
    <mergeCell ref="B21:C21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87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2013-12-02T13:36:39Z</cp:lastPrinted>
  <dcterms:created xsi:type="dcterms:W3CDTF">2013-12-02T12:58:37Z</dcterms:created>
  <dcterms:modified xsi:type="dcterms:W3CDTF">2013-12-02T14:20:54Z</dcterms:modified>
  <cp:category/>
  <cp:version/>
  <cp:contentType/>
  <cp:contentStatus/>
</cp:coreProperties>
</file>