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0485" activeTab="0"/>
  </bookViews>
  <sheets>
    <sheet name="2014-Result. Nominal e Primário" sheetId="1" r:id="rId1"/>
  </sheets>
  <definedNames>
    <definedName name="_xlnm.Print_Area" localSheetId="0">'2014-Result. Nominal e Primário'!$A$1:$E$29</definedName>
  </definedNames>
  <calcPr fullCalcOnLoad="1"/>
</workbook>
</file>

<file path=xl/sharedStrings.xml><?xml version="1.0" encoding="utf-8"?>
<sst xmlns="http://schemas.openxmlformats.org/spreadsheetml/2006/main" count="32" uniqueCount="28">
  <si>
    <t>Valores expressos em R$</t>
  </si>
  <si>
    <t xml:space="preserve">RECEITAS </t>
  </si>
  <si>
    <t>DESPESAS</t>
  </si>
  <si>
    <t xml:space="preserve">Despesas Correntes </t>
  </si>
  <si>
    <t>2014</t>
  </si>
  <si>
    <t>2015</t>
  </si>
  <si>
    <t>2016</t>
  </si>
  <si>
    <t>MEMÓRIA DE CÁLCULO DO RESULTADO PRIMÁRIO</t>
  </si>
  <si>
    <t>(-) Aplicações Financeiras</t>
  </si>
  <si>
    <t>(-) Operações de Crédito</t>
  </si>
  <si>
    <t>(-) Alienação de Bens</t>
  </si>
  <si>
    <t>(-) Amortização de Empréstimos</t>
  </si>
  <si>
    <t>Receitas Primárias Correntes (A)</t>
  </si>
  <si>
    <t>Receitas Primárias de Capital (B)</t>
  </si>
  <si>
    <t>(-) Juros e Encargos da Dívida</t>
  </si>
  <si>
    <t>(-) Amortização da Dívida</t>
  </si>
  <si>
    <t>Despesas  Primárias de Capital (D)</t>
  </si>
  <si>
    <t>Despesas  Primárias Correntes (C)</t>
  </si>
  <si>
    <t>Reserva de Contingência (E)</t>
  </si>
  <si>
    <t>II - DESPESAS PRIMÁRIAS (C) + (D) + (E)</t>
  </si>
  <si>
    <t>III - RESULTADO PRIMÁRIO (I - II)</t>
  </si>
  <si>
    <t>I - RECEITAS PRIMÁRIAS (A) + (B)</t>
  </si>
  <si>
    <t xml:space="preserve">Receitas Correntes  </t>
  </si>
  <si>
    <t>2017</t>
  </si>
  <si>
    <t>ANEXO II</t>
  </si>
  <si>
    <t>(Artigo  5º, Inciso I da Lei Complementar 101/2000)</t>
  </si>
  <si>
    <t>(+) Receitas de Capital</t>
  </si>
  <si>
    <t>(+) Despesas de Capital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</si>
</sst>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  <numFmt numFmtId="166" formatCode="\(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21"/>
      <name val="Times New Roman"/>
      <family val="1"/>
    </font>
    <font>
      <b/>
      <sz val="14"/>
      <color rgb="FF005F89"/>
      <name val="Times New Roman"/>
      <family val="1"/>
    </font>
    <font>
      <b/>
      <sz val="12"/>
      <color theme="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1" fillId="0" borderId="0">
      <alignment/>
      <protection/>
    </xf>
    <xf numFmtId="0" fontId="11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43" fontId="0" fillId="0" borderId="0" xfId="54" applyFont="1" applyAlignment="1">
      <alignment vertical="center"/>
    </xf>
    <xf numFmtId="39" fontId="0" fillId="0" borderId="0" xfId="0" applyNumberFormat="1" applyAlignment="1">
      <alignment vertical="center"/>
    </xf>
    <xf numFmtId="43" fontId="0" fillId="0" borderId="0" xfId="54" applyFont="1" applyBorder="1" applyAlignment="1">
      <alignment vertical="center"/>
    </xf>
    <xf numFmtId="39" fontId="22" fillId="0" borderId="0" xfId="50" applyNumberFormat="1" applyFont="1" applyBorder="1" applyAlignment="1" applyProtection="1">
      <alignment vertical="center"/>
      <protection hidden="1"/>
    </xf>
    <xf numFmtId="39" fontId="0" fillId="0" borderId="0" xfId="0" applyNumberFormat="1" applyFill="1" applyBorder="1" applyAlignment="1">
      <alignment vertical="center"/>
    </xf>
    <xf numFmtId="0" fontId="11" fillId="0" borderId="0" xfId="50" applyFont="1" applyBorder="1" applyAlignment="1" applyProtection="1">
      <alignment horizontal="center" vertical="center"/>
      <protection locked="0"/>
    </xf>
    <xf numFmtId="39" fontId="23" fillId="0" borderId="0" xfId="50" applyNumberFormat="1" applyFont="1" applyBorder="1" applyAlignment="1" applyProtection="1">
      <alignment horizontal="center" vertical="center"/>
      <protection locked="0"/>
    </xf>
    <xf numFmtId="39" fontId="11" fillId="0" borderId="0" xfId="50" applyNumberFormat="1" applyFont="1" applyBorder="1" applyAlignment="1" applyProtection="1">
      <alignment horizontal="center" vertical="center"/>
      <protection locked="0"/>
    </xf>
    <xf numFmtId="0" fontId="11" fillId="0" borderId="0" xfId="50" applyFont="1" applyAlignment="1" applyProtection="1">
      <alignment horizontal="left" vertical="center"/>
      <protection locked="0"/>
    </xf>
    <xf numFmtId="39" fontId="11" fillId="0" borderId="0" xfId="50" applyNumberFormat="1" applyFont="1" applyAlignment="1" applyProtection="1">
      <alignment horizontal="center" vertical="center"/>
      <protection locked="0"/>
    </xf>
    <xf numFmtId="0" fontId="26" fillId="0" borderId="0" xfId="50" applyFont="1" applyBorder="1" applyAlignment="1" applyProtection="1">
      <alignment horizontal="center" vertical="center"/>
      <protection hidden="1"/>
    </xf>
    <xf numFmtId="0" fontId="21" fillId="0" borderId="0" xfId="50" applyFont="1" applyBorder="1" applyAlignment="1" applyProtection="1">
      <alignment vertical="center"/>
      <protection hidden="1"/>
    </xf>
    <xf numFmtId="39" fontId="11" fillId="0" borderId="0" xfId="50" applyNumberFormat="1" applyFont="1" applyBorder="1" applyAlignment="1" applyProtection="1">
      <alignment vertical="center"/>
      <protection hidden="1"/>
    </xf>
    <xf numFmtId="0" fontId="22" fillId="0" borderId="0" xfId="50" applyFont="1" applyFill="1" applyBorder="1" applyAlignment="1" applyProtection="1">
      <alignment horizontal="left" vertical="center"/>
      <protection hidden="1"/>
    </xf>
    <xf numFmtId="0" fontId="27" fillId="24" borderId="10" xfId="50" applyFont="1" applyFill="1" applyBorder="1" applyAlignment="1" applyProtection="1">
      <alignment horizontal="center" vertical="center"/>
      <protection hidden="1"/>
    </xf>
    <xf numFmtId="49" fontId="27" fillId="24" borderId="11" xfId="50" applyNumberFormat="1" applyFont="1" applyFill="1" applyBorder="1" applyAlignment="1" applyProtection="1">
      <alignment horizontal="center" vertical="center"/>
      <protection hidden="1"/>
    </xf>
    <xf numFmtId="49" fontId="27" fillId="24" borderId="12" xfId="50" applyNumberFormat="1" applyFont="1" applyFill="1" applyBorder="1" applyAlignment="1" applyProtection="1">
      <alignment horizontal="center" vertical="center"/>
      <protection hidden="1"/>
    </xf>
    <xf numFmtId="0" fontId="11" fillId="0" borderId="13" xfId="50" applyFont="1" applyBorder="1" applyAlignment="1" applyProtection="1">
      <alignment horizontal="left" vertical="center" indent="1"/>
      <protection hidden="1"/>
    </xf>
    <xf numFmtId="39" fontId="11" fillId="0" borderId="14" xfId="50" applyNumberFormat="1" applyFont="1" applyBorder="1" applyAlignment="1" applyProtection="1">
      <alignment vertical="center"/>
      <protection hidden="1"/>
    </xf>
    <xf numFmtId="39" fontId="11" fillId="0" borderId="15" xfId="50" applyNumberFormat="1" applyFont="1" applyBorder="1" applyAlignment="1" applyProtection="1">
      <alignment vertical="center"/>
      <protection hidden="1"/>
    </xf>
    <xf numFmtId="39" fontId="11" fillId="0" borderId="14" xfId="50" applyNumberFormat="1" applyFont="1" applyFill="1" applyBorder="1" applyAlignment="1" applyProtection="1">
      <alignment vertical="center"/>
      <protection hidden="1"/>
    </xf>
    <xf numFmtId="39" fontId="11" fillId="0" borderId="15" xfId="50" applyNumberFormat="1" applyFont="1" applyFill="1" applyBorder="1" applyAlignment="1" applyProtection="1">
      <alignment vertical="center"/>
      <protection hidden="1"/>
    </xf>
    <xf numFmtId="0" fontId="22" fillId="25" borderId="13" xfId="50" applyFont="1" applyFill="1" applyBorder="1" applyAlignment="1" applyProtection="1">
      <alignment horizontal="center" vertical="center"/>
      <protection hidden="1"/>
    </xf>
    <xf numFmtId="39" fontId="22" fillId="25" borderId="14" xfId="50" applyNumberFormat="1" applyFont="1" applyFill="1" applyBorder="1" applyAlignment="1" applyProtection="1">
      <alignment horizontal="right" vertical="center"/>
      <protection hidden="1"/>
    </xf>
    <xf numFmtId="39" fontId="22" fillId="25" borderId="15" xfId="50" applyNumberFormat="1" applyFont="1" applyFill="1" applyBorder="1" applyAlignment="1" applyProtection="1">
      <alignment horizontal="right" vertical="center"/>
      <protection hidden="1"/>
    </xf>
    <xf numFmtId="49" fontId="11" fillId="0" borderId="13" xfId="50" applyNumberFormat="1" applyFont="1" applyBorder="1" applyAlignment="1" applyProtection="1">
      <alignment horizontal="left" vertical="center" indent="1"/>
      <protection hidden="1"/>
    </xf>
    <xf numFmtId="49" fontId="11" fillId="0" borderId="13" xfId="50" applyNumberFormat="1" applyFont="1" applyFill="1" applyBorder="1" applyAlignment="1" applyProtection="1">
      <alignment horizontal="left" vertical="center" indent="1"/>
      <protection hidden="1"/>
    </xf>
    <xf numFmtId="39" fontId="22" fillId="25" borderId="14" xfId="50" applyNumberFormat="1" applyFont="1" applyFill="1" applyBorder="1" applyAlignment="1" applyProtection="1">
      <alignment vertical="center"/>
      <protection hidden="1"/>
    </xf>
    <xf numFmtId="39" fontId="22" fillId="25" borderId="15" xfId="50" applyNumberFormat="1" applyFont="1" applyFill="1" applyBorder="1" applyAlignment="1" applyProtection="1">
      <alignment vertical="center"/>
      <protection hidden="1"/>
    </xf>
    <xf numFmtId="0" fontId="22" fillId="0" borderId="13" xfId="50" applyFont="1" applyBorder="1" applyAlignment="1" applyProtection="1">
      <alignment vertical="center"/>
      <protection hidden="1"/>
    </xf>
    <xf numFmtId="39" fontId="22" fillId="0" borderId="14" xfId="50" applyNumberFormat="1" applyFont="1" applyBorder="1" applyAlignment="1" applyProtection="1">
      <alignment vertical="center"/>
      <protection hidden="1"/>
    </xf>
    <xf numFmtId="39" fontId="22" fillId="0" borderId="15" xfId="50" applyNumberFormat="1" applyFont="1" applyBorder="1" applyAlignment="1" applyProtection="1">
      <alignment vertical="center"/>
      <protection hidden="1"/>
    </xf>
    <xf numFmtId="0" fontId="22" fillId="25" borderId="16" xfId="50" applyFont="1" applyFill="1" applyBorder="1" applyAlignment="1" applyProtection="1">
      <alignment horizontal="center" vertical="center"/>
      <protection hidden="1"/>
    </xf>
    <xf numFmtId="39" fontId="22" fillId="25" borderId="17" xfId="50" applyNumberFormat="1" applyFont="1" applyFill="1" applyBorder="1" applyAlignment="1" applyProtection="1">
      <alignment vertical="center"/>
      <protection hidden="1"/>
    </xf>
    <xf numFmtId="39" fontId="22" fillId="25" borderId="18" xfId="50" applyNumberFormat="1" applyFont="1" applyFill="1" applyBorder="1" applyAlignment="1" applyProtection="1">
      <alignment vertical="center"/>
      <protection hidden="1"/>
    </xf>
    <xf numFmtId="0" fontId="11" fillId="0" borderId="13" xfId="50" applyFont="1" applyBorder="1" applyAlignment="1" applyProtection="1">
      <alignment vertical="center"/>
      <protection hidden="1"/>
    </xf>
    <xf numFmtId="0" fontId="11" fillId="0" borderId="13" xfId="50" applyFont="1" applyBorder="1" applyAlignment="1" applyProtection="1">
      <alignment horizontal="center" vertical="center"/>
      <protection locked="0"/>
    </xf>
    <xf numFmtId="0" fontId="11" fillId="0" borderId="14" xfId="50" applyNumberFormat="1" applyFont="1" applyBorder="1" applyAlignment="1" applyProtection="1">
      <alignment horizontal="center" vertical="center"/>
      <protection locked="0"/>
    </xf>
    <xf numFmtId="0" fontId="11" fillId="0" borderId="14" xfId="50" applyNumberFormat="1" applyFont="1" applyBorder="1" applyAlignment="1" applyProtection="1">
      <alignment horizontal="center" vertical="center"/>
      <protection locked="0"/>
    </xf>
    <xf numFmtId="0" fontId="11" fillId="0" borderId="14" xfId="50" applyNumberFormat="1" applyFont="1" applyBorder="1" applyAlignment="1" applyProtection="1">
      <alignment horizontal="center" vertical="center"/>
      <protection locked="0"/>
    </xf>
    <xf numFmtId="0" fontId="11" fillId="0" borderId="15" xfId="50" applyNumberFormat="1" applyFont="1" applyBorder="1" applyAlignment="1" applyProtection="1">
      <alignment horizontal="center" vertical="center"/>
      <protection locked="0"/>
    </xf>
    <xf numFmtId="0" fontId="21" fillId="0" borderId="0" xfId="50" applyFont="1" applyBorder="1" applyAlignment="1" applyProtection="1">
      <alignment horizontal="right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tabSelected="1" zoomScaleSheetLayoutView="100" zoomScalePageLayoutView="0" workbookViewId="0" topLeftCell="A1">
      <selection activeCell="H4" sqref="H4"/>
    </sheetView>
  </sheetViews>
  <sheetFormatPr defaultColWidth="9.140625" defaultRowHeight="12.75"/>
  <cols>
    <col min="1" max="1" width="45.7109375" style="1" customWidth="1"/>
    <col min="2" max="5" width="22.7109375" style="3" customWidth="1"/>
    <col min="6" max="6" width="14.421875" style="1" bestFit="1" customWidth="1"/>
    <col min="7" max="7" width="15.00390625" style="1" bestFit="1" customWidth="1"/>
    <col min="8" max="8" width="16.140625" style="2" bestFit="1" customWidth="1"/>
    <col min="9" max="9" width="16.00390625" style="1" bestFit="1" customWidth="1"/>
    <col min="10" max="11" width="15.00390625" style="1" bestFit="1" customWidth="1"/>
    <col min="12" max="16384" width="9.140625" style="1" customWidth="1"/>
  </cols>
  <sheetData>
    <row r="1" spans="1:5" ht="24.75" customHeight="1">
      <c r="A1" s="12" t="s">
        <v>24</v>
      </c>
      <c r="B1" s="12"/>
      <c r="C1" s="12"/>
      <c r="D1" s="12"/>
      <c r="E1" s="12"/>
    </row>
    <row r="2" spans="1:5" ht="24.75" customHeight="1">
      <c r="A2" s="12" t="s">
        <v>7</v>
      </c>
      <c r="B2" s="12"/>
      <c r="C2" s="12"/>
      <c r="D2" s="12"/>
      <c r="E2" s="12"/>
    </row>
    <row r="3" spans="1:5" ht="24.75" customHeight="1">
      <c r="A3" s="12" t="s">
        <v>25</v>
      </c>
      <c r="B3" s="12"/>
      <c r="C3" s="12"/>
      <c r="D3" s="12"/>
      <c r="E3" s="12"/>
    </row>
    <row r="4" spans="2:5" ht="19.5" customHeight="1" thickBot="1">
      <c r="B4" s="13"/>
      <c r="C4" s="13"/>
      <c r="D4" s="13"/>
      <c r="E4" s="43" t="s">
        <v>0</v>
      </c>
    </row>
    <row r="5" spans="1:5" ht="30" customHeight="1" thickTop="1">
      <c r="A5" s="16" t="s">
        <v>1</v>
      </c>
      <c r="B5" s="17" t="s">
        <v>4</v>
      </c>
      <c r="C5" s="17" t="s">
        <v>5</v>
      </c>
      <c r="D5" s="17" t="s">
        <v>6</v>
      </c>
      <c r="E5" s="18" t="s">
        <v>23</v>
      </c>
    </row>
    <row r="6" spans="1:7" ht="19.5" customHeight="1">
      <c r="A6" s="19" t="s">
        <v>22</v>
      </c>
      <c r="B6" s="20">
        <v>329402100</v>
      </c>
      <c r="C6" s="20">
        <v>354462000</v>
      </c>
      <c r="D6" s="20">
        <v>376442000</v>
      </c>
      <c r="E6" s="21">
        <v>399442000</v>
      </c>
      <c r="F6" s="3"/>
      <c r="G6" s="3"/>
    </row>
    <row r="7" spans="1:5" ht="19.5" customHeight="1">
      <c r="A7" s="19" t="s">
        <v>8</v>
      </c>
      <c r="B7" s="22">
        <v>-2614900</v>
      </c>
      <c r="C7" s="22">
        <v>-2785200</v>
      </c>
      <c r="D7" s="22">
        <v>-2965400</v>
      </c>
      <c r="E7" s="23">
        <v>-3156800</v>
      </c>
    </row>
    <row r="8" spans="1:5" ht="19.5" customHeight="1">
      <c r="A8" s="24" t="s">
        <v>12</v>
      </c>
      <c r="B8" s="25">
        <f>B6+B7</f>
        <v>326787200</v>
      </c>
      <c r="C8" s="25">
        <f>C6+C7</f>
        <v>351676800</v>
      </c>
      <c r="D8" s="25">
        <f>D6+D7</f>
        <v>373476600</v>
      </c>
      <c r="E8" s="26">
        <f>E6+E7</f>
        <v>396285200</v>
      </c>
    </row>
    <row r="9" spans="1:5" ht="19.5" customHeight="1">
      <c r="A9" s="27" t="s">
        <v>26</v>
      </c>
      <c r="B9" s="20">
        <v>32597900</v>
      </c>
      <c r="C9" s="20">
        <v>28538000</v>
      </c>
      <c r="D9" s="20">
        <v>18958000</v>
      </c>
      <c r="E9" s="21">
        <v>18558000</v>
      </c>
    </row>
    <row r="10" spans="1:9" ht="19.5" customHeight="1">
      <c r="A10" s="28" t="s">
        <v>9</v>
      </c>
      <c r="B10" s="22">
        <v>-20510000</v>
      </c>
      <c r="C10" s="22">
        <v>-20640000</v>
      </c>
      <c r="D10" s="22">
        <v>-11640000</v>
      </c>
      <c r="E10" s="23">
        <v>-11640000</v>
      </c>
      <c r="G10" s="3"/>
      <c r="I10" s="3"/>
    </row>
    <row r="11" spans="1:5" ht="19.5" customHeight="1">
      <c r="A11" s="27" t="s">
        <v>10</v>
      </c>
      <c r="B11" s="20">
        <v>-50000</v>
      </c>
      <c r="C11" s="20">
        <v>-50000</v>
      </c>
      <c r="D11" s="20">
        <v>-50000</v>
      </c>
      <c r="E11" s="21">
        <v>-50000</v>
      </c>
    </row>
    <row r="12" spans="1:5" ht="19.5" customHeight="1">
      <c r="A12" s="27" t="s">
        <v>11</v>
      </c>
      <c r="B12" s="20">
        <v>0</v>
      </c>
      <c r="C12" s="20">
        <v>0</v>
      </c>
      <c r="D12" s="20">
        <v>0</v>
      </c>
      <c r="E12" s="21">
        <v>0</v>
      </c>
    </row>
    <row r="13" spans="1:10" ht="19.5" customHeight="1">
      <c r="A13" s="24" t="s">
        <v>13</v>
      </c>
      <c r="B13" s="29">
        <f>B9+B10+B11+B12</f>
        <v>12037900</v>
      </c>
      <c r="C13" s="29">
        <f>C9+C10+C11+C12</f>
        <v>7848000</v>
      </c>
      <c r="D13" s="29">
        <f>D9+D10+D11+D12</f>
        <v>7268000</v>
      </c>
      <c r="E13" s="30">
        <f>E9+E10+E11+E12</f>
        <v>6868000</v>
      </c>
      <c r="G13" s="2"/>
      <c r="I13" s="2"/>
      <c r="J13" s="2"/>
    </row>
    <row r="14" spans="1:10" ht="15" customHeight="1">
      <c r="A14" s="31"/>
      <c r="B14" s="32"/>
      <c r="C14" s="32"/>
      <c r="D14" s="32"/>
      <c r="E14" s="33"/>
      <c r="G14" s="2"/>
      <c r="I14" s="2"/>
      <c r="J14" s="2"/>
    </row>
    <row r="15" spans="1:9" ht="19.5" customHeight="1" thickBot="1">
      <c r="A15" s="34" t="s">
        <v>21</v>
      </c>
      <c r="B15" s="35">
        <f>B8+B13</f>
        <v>338825100</v>
      </c>
      <c r="C15" s="35">
        <f>C8+C13</f>
        <v>359524800</v>
      </c>
      <c r="D15" s="35">
        <f>D8+D13</f>
        <v>380744600</v>
      </c>
      <c r="E15" s="36">
        <f>E8+E13</f>
        <v>403153200</v>
      </c>
      <c r="G15" s="2"/>
      <c r="I15" s="2"/>
    </row>
    <row r="16" spans="1:10" ht="17.25" thickBot="1" thickTop="1">
      <c r="A16" s="15"/>
      <c r="B16" s="14"/>
      <c r="C16" s="14"/>
      <c r="D16" s="14"/>
      <c r="E16" s="14"/>
      <c r="G16" s="2"/>
      <c r="I16" s="2"/>
      <c r="J16" s="2"/>
    </row>
    <row r="17" spans="1:9" ht="30" customHeight="1" thickTop="1">
      <c r="A17" s="16" t="s">
        <v>2</v>
      </c>
      <c r="B17" s="17" t="s">
        <v>4</v>
      </c>
      <c r="C17" s="17" t="s">
        <v>5</v>
      </c>
      <c r="D17" s="17" t="s">
        <v>6</v>
      </c>
      <c r="E17" s="18" t="s">
        <v>23</v>
      </c>
      <c r="G17" s="2"/>
      <c r="H17" s="4"/>
      <c r="I17" s="2"/>
    </row>
    <row r="18" spans="1:11" ht="19.5" customHeight="1">
      <c r="A18" s="19" t="s">
        <v>3</v>
      </c>
      <c r="B18" s="22">
        <v>309892500</v>
      </c>
      <c r="C18" s="20">
        <v>334772600</v>
      </c>
      <c r="D18" s="20">
        <v>357050400</v>
      </c>
      <c r="E18" s="21">
        <v>379607800</v>
      </c>
      <c r="F18" s="3"/>
      <c r="G18" s="3"/>
      <c r="H18" s="5"/>
      <c r="I18" s="3"/>
      <c r="J18" s="6"/>
      <c r="K18" s="6"/>
    </row>
    <row r="19" spans="1:11" ht="19.5" customHeight="1">
      <c r="A19" s="19" t="s">
        <v>14</v>
      </c>
      <c r="B19" s="20">
        <v>-3064600</v>
      </c>
      <c r="C19" s="20">
        <v>-4232400</v>
      </c>
      <c r="D19" s="20">
        <v>-4998400</v>
      </c>
      <c r="E19" s="21">
        <v>-5762300</v>
      </c>
      <c r="H19" s="4"/>
      <c r="I19" s="4"/>
      <c r="J19" s="4"/>
      <c r="K19" s="4"/>
    </row>
    <row r="20" spans="1:9" ht="19.5" customHeight="1">
      <c r="A20" s="24" t="s">
        <v>17</v>
      </c>
      <c r="B20" s="25">
        <f>B18+B19</f>
        <v>306827900</v>
      </c>
      <c r="C20" s="25">
        <f>C18+C19</f>
        <v>330540200</v>
      </c>
      <c r="D20" s="25">
        <f>D18+D19</f>
        <v>352052000</v>
      </c>
      <c r="E20" s="26">
        <f>E18+E19</f>
        <v>373845500</v>
      </c>
      <c r="G20" s="3"/>
      <c r="H20" s="4"/>
      <c r="I20" s="3"/>
    </row>
    <row r="21" spans="1:9" ht="19.5" customHeight="1">
      <c r="A21" s="27" t="s">
        <v>27</v>
      </c>
      <c r="B21" s="20">
        <v>49101500</v>
      </c>
      <c r="C21" s="20">
        <v>44682200</v>
      </c>
      <c r="D21" s="20">
        <v>34584600</v>
      </c>
      <c r="E21" s="21">
        <v>34397200</v>
      </c>
      <c r="G21" s="3"/>
      <c r="H21" s="4"/>
      <c r="I21" s="3"/>
    </row>
    <row r="22" spans="1:8" ht="19.5" customHeight="1">
      <c r="A22" s="27" t="s">
        <v>15</v>
      </c>
      <c r="B22" s="20">
        <v>-4730000</v>
      </c>
      <c r="C22" s="20">
        <v>-4949800</v>
      </c>
      <c r="D22" s="20">
        <v>-5070800</v>
      </c>
      <c r="E22" s="21">
        <v>-5193000</v>
      </c>
      <c r="H22" s="4"/>
    </row>
    <row r="23" spans="1:8" ht="19.5" customHeight="1">
      <c r="A23" s="24" t="s">
        <v>16</v>
      </c>
      <c r="B23" s="29">
        <f>B21+B22</f>
        <v>44371500</v>
      </c>
      <c r="C23" s="29">
        <f>C21+C22</f>
        <v>39732400</v>
      </c>
      <c r="D23" s="29">
        <f>D21+D22</f>
        <v>29513800</v>
      </c>
      <c r="E23" s="30">
        <f>E21+E22</f>
        <v>29204200</v>
      </c>
      <c r="H23" s="4"/>
    </row>
    <row r="24" spans="1:8" ht="15" customHeight="1">
      <c r="A24" s="37"/>
      <c r="B24" s="20"/>
      <c r="C24" s="20"/>
      <c r="D24" s="20"/>
      <c r="E24" s="21"/>
      <c r="H24" s="4"/>
    </row>
    <row r="25" spans="1:8" ht="19.5" customHeight="1">
      <c r="A25" s="24" t="s">
        <v>18</v>
      </c>
      <c r="B25" s="29">
        <v>3006000</v>
      </c>
      <c r="C25" s="29">
        <v>3545200</v>
      </c>
      <c r="D25" s="29">
        <v>3765000</v>
      </c>
      <c r="E25" s="30">
        <v>3995000</v>
      </c>
      <c r="H25" s="4"/>
    </row>
    <row r="26" spans="1:8" ht="15" customHeight="1">
      <c r="A26" s="31"/>
      <c r="B26" s="32"/>
      <c r="C26" s="32"/>
      <c r="D26" s="32"/>
      <c r="E26" s="33"/>
      <c r="H26" s="4"/>
    </row>
    <row r="27" spans="1:5" ht="19.5" customHeight="1">
      <c r="A27" s="24" t="s">
        <v>19</v>
      </c>
      <c r="B27" s="29">
        <f>B20+B23+B25</f>
        <v>354205400</v>
      </c>
      <c r="C27" s="29">
        <f>C20+C23+C25</f>
        <v>373817800</v>
      </c>
      <c r="D27" s="29">
        <f>D20+D23+D25</f>
        <v>385330800</v>
      </c>
      <c r="E27" s="30">
        <f>E20+E23+E25</f>
        <v>407044700</v>
      </c>
    </row>
    <row r="28" spans="1:5" ht="15" customHeight="1">
      <c r="A28" s="38"/>
      <c r="B28" s="39"/>
      <c r="C28" s="40"/>
      <c r="D28" s="41"/>
      <c r="E28" s="42"/>
    </row>
    <row r="29" spans="1:5" ht="19.5" customHeight="1" thickBot="1">
      <c r="A29" s="34" t="s">
        <v>20</v>
      </c>
      <c r="B29" s="35">
        <f>B15-B27</f>
        <v>-15380300</v>
      </c>
      <c r="C29" s="35">
        <f>C15-C27</f>
        <v>-14293000</v>
      </c>
      <c r="D29" s="35">
        <f>D15-D27</f>
        <v>-4586200</v>
      </c>
      <c r="E29" s="36">
        <f>E15-E27</f>
        <v>-3891500</v>
      </c>
    </row>
    <row r="30" spans="1:5" ht="16.5" thickTop="1">
      <c r="A30" s="7"/>
      <c r="B30" s="8"/>
      <c r="C30" s="8"/>
      <c r="D30" s="9"/>
      <c r="E30" s="9"/>
    </row>
    <row r="31" spans="1:5" ht="15.75">
      <c r="A31" s="10"/>
      <c r="B31" s="10"/>
      <c r="C31" s="11"/>
      <c r="D31" s="11"/>
      <c r="E31" s="11"/>
    </row>
  </sheetData>
  <sheetProtection/>
  <mergeCells count="5">
    <mergeCell ref="A1:E1"/>
    <mergeCell ref="A31:B31"/>
    <mergeCell ref="B28:C28"/>
    <mergeCell ref="A2:E2"/>
    <mergeCell ref="A3:E3"/>
  </mergeCells>
  <printOptions horizontalCentered="1"/>
  <pageMargins left="0.3937007874015748" right="0.3937007874015748" top="0.5905511811023623" bottom="0.3937007874015748" header="0.1968503937007874" footer="0.1968503937007874"/>
  <pageSetup fitToHeight="1" fitToWidth="1" horizontalDpi="600" verticalDpi="600" orientation="landscape" paperSize="9" scale="91" r:id="rId1"/>
  <rowBreaks count="1" manualBreakCount="1">
    <brk id="3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2014-01-30T11:42:46Z</cp:lastPrinted>
  <dcterms:created xsi:type="dcterms:W3CDTF">2011-03-29T11:09:23Z</dcterms:created>
  <dcterms:modified xsi:type="dcterms:W3CDTF">2014-01-30T11:42:54Z</dcterms:modified>
  <cp:category/>
  <cp:version/>
  <cp:contentType/>
  <cp:contentStatus/>
</cp:coreProperties>
</file>