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firstSheet="3" activeTab="11"/>
  </bookViews>
  <sheets>
    <sheet name="Janeiro 2016" sheetId="1" r:id="rId1"/>
    <sheet name="Fevereiro 2016" sheetId="2" r:id="rId2"/>
    <sheet name="Março 2016" sheetId="3" r:id="rId3"/>
    <sheet name="Abril 2016" sheetId="4" r:id="rId4"/>
    <sheet name="Maio 2016" sheetId="5" r:id="rId5"/>
    <sheet name="Junho 2016" sheetId="6" r:id="rId6"/>
    <sheet name="Julho 2016" sheetId="7" r:id="rId7"/>
    <sheet name="Agosto 2016" sheetId="8" r:id="rId8"/>
    <sheet name="Setembro 2016" sheetId="9" r:id="rId9"/>
    <sheet name="Outubro 2016" sheetId="10" r:id="rId10"/>
    <sheet name="Novembro 2016" sheetId="11" r:id="rId11"/>
    <sheet name="Dezembro 2016" sheetId="12" r:id="rId12"/>
  </sheets>
  <definedNames/>
  <calcPr fullCalcOnLoad="1"/>
</workbook>
</file>

<file path=xl/sharedStrings.xml><?xml version="1.0" encoding="utf-8"?>
<sst xmlns="http://schemas.openxmlformats.org/spreadsheetml/2006/main" count="751" uniqueCount="79">
  <si>
    <t>Item</t>
  </si>
  <si>
    <t>Orgão</t>
  </si>
  <si>
    <t>Programa</t>
  </si>
  <si>
    <t>Objeto</t>
  </si>
  <si>
    <t>Repasse</t>
  </si>
  <si>
    <t xml:space="preserve">     Contra
     Partida</t>
  </si>
  <si>
    <t>Total</t>
  </si>
  <si>
    <t xml:space="preserve">    Conta
  Corrente</t>
  </si>
  <si>
    <t xml:space="preserve"> Valor  Contratado</t>
  </si>
  <si>
    <t>Vigência</t>
  </si>
  <si>
    <t>Observações</t>
  </si>
  <si>
    <t>Prestação de Contas</t>
  </si>
  <si>
    <t>TOTAIS</t>
  </si>
  <si>
    <t>Recebido exerc. ant</t>
  </si>
  <si>
    <t>Data
Assinatura</t>
  </si>
  <si>
    <t>Secretário de Planejamento e Finanças</t>
  </si>
  <si>
    <t>Prefeito Municipal</t>
  </si>
  <si>
    <t>Saulo Pedroso de Souza</t>
  </si>
  <si>
    <t>Marcia Helena Ruttul Aguirra</t>
  </si>
  <si>
    <t>Márcia Helena Ruttul Aguirra</t>
  </si>
  <si>
    <t>Caixa Economica Federal</t>
  </si>
  <si>
    <t>Pró Transporte – Jardim do Trevo e Brogotá</t>
  </si>
  <si>
    <t>Pavimentação Asfaltica</t>
  </si>
  <si>
    <t>006.152-0</t>
  </si>
  <si>
    <t>em andamento</t>
  </si>
  <si>
    <t xml:space="preserve">Parcial </t>
  </si>
  <si>
    <t>Pró Transporte – Jardim Imperial</t>
  </si>
  <si>
    <t>006.153-8</t>
  </si>
  <si>
    <t>Pró Transporte – Setor 1</t>
  </si>
  <si>
    <t>006.155-4</t>
  </si>
  <si>
    <t>Saneamento para Todos</t>
  </si>
  <si>
    <t>Cent.,de Triagem e Transbordo – Usina de Reciclagem da Vl.São José</t>
  </si>
  <si>
    <t>006-115-5</t>
  </si>
  <si>
    <t>Sistema de Abastecimento Central</t>
  </si>
  <si>
    <t>006.138-4</t>
  </si>
  <si>
    <t>Pró Transporte – Setor 2</t>
  </si>
  <si>
    <t>006.156-2</t>
  </si>
  <si>
    <t>Contratos de Financiamentos – Recursos Recebidos de Janeiro de 2016</t>
  </si>
  <si>
    <t>Caixa Econômica Federal</t>
  </si>
  <si>
    <t>Pró Transporte - Jardim do Trevo e brogotá</t>
  </si>
  <si>
    <t>Pavimentação Asfáltica</t>
  </si>
  <si>
    <t>2014</t>
  </si>
  <si>
    <t xml:space="preserve">em andamento </t>
  </si>
  <si>
    <t>Parcial</t>
  </si>
  <si>
    <t>Pró Transporte - Jardim Imperial</t>
  </si>
  <si>
    <t>Pró Transporte - Setor 1</t>
  </si>
  <si>
    <t>2036</t>
  </si>
  <si>
    <t>Pró Transporte - Setor 2</t>
  </si>
  <si>
    <t>Central de Triagem e Transbordo - Usina de reciclagem da Vl. São José</t>
  </si>
  <si>
    <t>006.115-5</t>
  </si>
  <si>
    <t>2026</t>
  </si>
  <si>
    <t>2033</t>
  </si>
  <si>
    <t>Atibaia – SP, 31 de janeiro de 2016</t>
  </si>
  <si>
    <t>Secretária de Planejamento e Finanças</t>
  </si>
  <si>
    <t>Contratos de Financiamentos – Recursos Recebidos de Janeiro a Fevereiro de 2016</t>
  </si>
  <si>
    <t>Atibaia – SP, 29 de fevereiro de 2016</t>
  </si>
  <si>
    <t>Contratos de Financiamentos – Recursos Recebidos de Janeiro a Março de 2016</t>
  </si>
  <si>
    <t>Atibaia – SP, 31 de março de 2016</t>
  </si>
  <si>
    <t>Contratos de Financiamentos – Recursos Recebidos de Janeiro a Abril de 2016</t>
  </si>
  <si>
    <t>Atibaia – SP, 30 de abril de 2016</t>
  </si>
  <si>
    <t>Contratos de Financiamentos – Recursos Recebidos de Janeiro a Maio de 2016</t>
  </si>
  <si>
    <t>Atibaia – SP, 31 de maio de 2016</t>
  </si>
  <si>
    <t>Pró Transporte – Setor 3</t>
  </si>
  <si>
    <t>006.170-8</t>
  </si>
  <si>
    <t>Contratos de Financiamentos – Recursos Recebidos de Janeiro a Junho de 2016</t>
  </si>
  <si>
    <t>Contratos de Financiamentos – Recursos Recebidos de Janeiro a Julho de 2016</t>
  </si>
  <si>
    <t>Atibaia – SP, 31 de julho de 2016</t>
  </si>
  <si>
    <t>Atibaia – SP, 30 de junho de 2016</t>
  </si>
  <si>
    <t>Atibaia – SP, 31 de agosto de 2016</t>
  </si>
  <si>
    <t>Contratos de Financiamentos – Recursos Recebidos de Janeiro a Agosto de 2016</t>
  </si>
  <si>
    <t>Contratos de Financiamentos – Recursos Recebidos de Janeiro a Setembro de 2016</t>
  </si>
  <si>
    <t>Atibaia – SP, 30 de setembro de 2016</t>
  </si>
  <si>
    <t>Atibaia – SP, 31 de outubro de 2016</t>
  </si>
  <si>
    <t>Contratos de Financiamentos – Recursos Recebidos de Janeiro a Outubro de 2016</t>
  </si>
  <si>
    <t>concluído</t>
  </si>
  <si>
    <t>Contratos de Financiamentos – Recursos Recebidos de Janeiro a Novembro de 2016</t>
  </si>
  <si>
    <t>Atibaia – SP, 30 de novembro de 2016</t>
  </si>
  <si>
    <t>Atibaia – SP, 31 de dezembro de 2016</t>
  </si>
  <si>
    <t>Contratos de Financiamentos – Recursos Recebidos de Janeiro a Dezembro de 2016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</si>
</sst>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#,###.00"/>
    <numFmt numFmtId="175" formatCode="[$-416]dddd\,\ d&quot; de &quot;mmmm&quot; de &quot;yyyy"/>
  </numFmts>
  <fonts count="24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8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1" fillId="0" borderId="0" xfId="48" applyFont="1" applyAlignment="1">
      <alignment vertical="center"/>
      <protection/>
    </xf>
    <xf numFmtId="0" fontId="1" fillId="0" borderId="0" xfId="48" applyFont="1">
      <alignment/>
      <protection/>
    </xf>
    <xf numFmtId="0" fontId="1" fillId="0" borderId="0" xfId="48" applyFont="1" applyAlignment="1">
      <alignment horizontal="center"/>
      <protection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1"/>
    </xf>
    <xf numFmtId="171" fontId="1" fillId="0" borderId="11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 wrapText="1"/>
    </xf>
    <xf numFmtId="172" fontId="22" fillId="14" borderId="14" xfId="0" applyNumberFormat="1" applyFont="1" applyFill="1" applyBorder="1" applyAlignment="1">
      <alignment horizontal="center" vertical="center" wrapText="1"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1" fontId="0" fillId="0" borderId="11" xfId="52" applyBorder="1" applyAlignment="1">
      <alignment horizontal="left" vertical="center" wrapText="1" indent="1"/>
    </xf>
    <xf numFmtId="171" fontId="0" fillId="0" borderId="11" xfId="52" applyBorder="1" applyAlignment="1">
      <alignment vertical="center"/>
    </xf>
    <xf numFmtId="171" fontId="0" fillId="0" borderId="11" xfId="52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1" xfId="52" applyNumberFormat="1" applyBorder="1" applyAlignment="1">
      <alignment horizontal="center" vertical="center" wrapText="1"/>
    </xf>
    <xf numFmtId="171" fontId="3" fillId="23" borderId="15" xfId="52" applyFont="1" applyFill="1" applyBorder="1" applyAlignment="1">
      <alignment horizontal="center" vertical="center"/>
    </xf>
    <xf numFmtId="171" fontId="3" fillId="23" borderId="16" xfId="52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 indent="1"/>
    </xf>
    <xf numFmtId="171" fontId="0" fillId="0" borderId="18" xfId="52" applyBorder="1" applyAlignment="1">
      <alignment horizontal="left" vertical="center" wrapText="1" indent="1"/>
    </xf>
    <xf numFmtId="171" fontId="0" fillId="0" borderId="18" xfId="52" applyBorder="1" applyAlignment="1">
      <alignment vertical="center"/>
    </xf>
    <xf numFmtId="171" fontId="0" fillId="0" borderId="18" xfId="52" applyBorder="1" applyAlignment="1">
      <alignment horizontal="center" vertical="center" wrapText="1"/>
    </xf>
    <xf numFmtId="37" fontId="0" fillId="0" borderId="18" xfId="52" applyNumberFormat="1" applyBorder="1" applyAlignment="1">
      <alignment horizontal="center" vertical="center" wrapText="1"/>
    </xf>
    <xf numFmtId="172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 indent="1"/>
    </xf>
    <xf numFmtId="171" fontId="1" fillId="0" borderId="22" xfId="0" applyNumberFormat="1" applyFont="1" applyBorder="1" applyAlignment="1">
      <alignment vertical="center"/>
    </xf>
    <xf numFmtId="171" fontId="0" fillId="0" borderId="22" xfId="52" applyBorder="1" applyAlignment="1">
      <alignment horizontal="left" vertical="center" wrapText="1" indent="1"/>
    </xf>
    <xf numFmtId="171" fontId="0" fillId="0" borderId="22" xfId="52" applyBorder="1" applyAlignment="1">
      <alignment vertical="center"/>
    </xf>
    <xf numFmtId="171" fontId="0" fillId="0" borderId="22" xfId="52" applyBorder="1" applyAlignment="1">
      <alignment horizontal="center" vertical="center" wrapText="1"/>
    </xf>
    <xf numFmtId="37" fontId="0" fillId="0" borderId="22" xfId="52" applyNumberForma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171" fontId="4" fillId="23" borderId="16" xfId="0" applyNumberFormat="1" applyFont="1" applyFill="1" applyBorder="1" applyAlignment="1">
      <alignment vertical="center"/>
    </xf>
    <xf numFmtId="0" fontId="1" fillId="24" borderId="18" xfId="0" applyFont="1" applyFill="1" applyBorder="1" applyAlignment="1">
      <alignment horizontal="left" vertical="center" wrapText="1" indent="1"/>
    </xf>
    <xf numFmtId="171" fontId="1" fillId="24" borderId="11" xfId="0" applyNumberFormat="1" applyFont="1" applyFill="1" applyBorder="1" applyAlignment="1">
      <alignment vertical="center"/>
    </xf>
    <xf numFmtId="171" fontId="1" fillId="24" borderId="18" xfId="0" applyNumberFormat="1" applyFont="1" applyFill="1" applyBorder="1" applyAlignment="1">
      <alignment vertical="center"/>
    </xf>
    <xf numFmtId="0" fontId="1" fillId="24" borderId="18" xfId="0" applyFont="1" applyFill="1" applyBorder="1" applyAlignment="1">
      <alignment horizontal="center" vertical="center"/>
    </xf>
    <xf numFmtId="171" fontId="1" fillId="24" borderId="18" xfId="0" applyNumberFormat="1" applyFont="1" applyFill="1" applyBorder="1" applyAlignment="1">
      <alignment horizontal="right" vertical="center"/>
    </xf>
    <xf numFmtId="172" fontId="1" fillId="24" borderId="18" xfId="0" applyNumberFormat="1" applyFont="1" applyFill="1" applyBorder="1" applyAlignment="1">
      <alignment horizontal="center" vertical="center"/>
    </xf>
    <xf numFmtId="172" fontId="1" fillId="24" borderId="18" xfId="0" applyNumberFormat="1" applyFont="1" applyFill="1" applyBorder="1" applyAlignment="1" quotePrefix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172" fontId="1" fillId="24" borderId="19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 indent="1"/>
    </xf>
    <xf numFmtId="0" fontId="1" fillId="24" borderId="11" xfId="0" applyFont="1" applyFill="1" applyBorder="1" applyAlignment="1">
      <alignment horizontal="center" vertical="center" wrapText="1"/>
    </xf>
    <xf numFmtId="171" fontId="1" fillId="24" borderId="11" xfId="0" applyNumberFormat="1" applyFont="1" applyFill="1" applyBorder="1" applyAlignment="1">
      <alignment horizontal="right" vertical="center" wrapText="1"/>
    </xf>
    <xf numFmtId="172" fontId="1" fillId="24" borderId="11" xfId="0" applyNumberFormat="1" applyFont="1" applyFill="1" applyBorder="1" applyAlignment="1">
      <alignment horizontal="center" vertical="center"/>
    </xf>
    <xf numFmtId="172" fontId="1" fillId="24" borderId="11" xfId="0" applyNumberFormat="1" applyFont="1" applyFill="1" applyBorder="1" applyAlignment="1" quotePrefix="1">
      <alignment horizontal="center" vertical="center"/>
    </xf>
    <xf numFmtId="172" fontId="1" fillId="24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171" fontId="1" fillId="24" borderId="0" xfId="0" applyNumberFormat="1" applyFont="1" applyFill="1" applyBorder="1" applyAlignment="1">
      <alignment horizontal="right" vertical="center" wrapText="1"/>
    </xf>
    <xf numFmtId="172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 indent="1"/>
    </xf>
    <xf numFmtId="171" fontId="1" fillId="24" borderId="0" xfId="0" applyNumberFormat="1" applyFont="1" applyFill="1" applyBorder="1" applyAlignment="1">
      <alignment vertical="center"/>
    </xf>
    <xf numFmtId="171" fontId="1" fillId="24" borderId="2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 indent="1"/>
    </xf>
    <xf numFmtId="171" fontId="1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/>
    </xf>
    <xf numFmtId="171" fontId="4" fillId="23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171" fontId="1" fillId="0" borderId="16" xfId="0" applyNumberFormat="1" applyFont="1" applyBorder="1" applyAlignment="1">
      <alignment vertical="center"/>
    </xf>
    <xf numFmtId="171" fontId="1" fillId="0" borderId="2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172" fontId="1" fillId="24" borderId="20" xfId="0" applyNumberFormat="1" applyFont="1" applyFill="1" applyBorder="1" applyAlignment="1">
      <alignment horizontal="center" vertical="center"/>
    </xf>
    <xf numFmtId="172" fontId="0" fillId="24" borderId="18" xfId="0" applyNumberFormat="1" applyFont="1" applyFill="1" applyBorder="1" applyAlignment="1">
      <alignment horizontal="center" vertical="center"/>
    </xf>
    <xf numFmtId="172" fontId="0" fillId="24" borderId="11" xfId="0" applyNumberFormat="1" applyFont="1" applyFill="1" applyBorder="1" applyAlignment="1">
      <alignment horizontal="center" vertical="center"/>
    </xf>
    <xf numFmtId="172" fontId="0" fillId="24" borderId="0" xfId="0" applyNumberFormat="1" applyFont="1" applyFill="1" applyBorder="1" applyAlignment="1">
      <alignment horizontal="center" vertical="center"/>
    </xf>
    <xf numFmtId="14" fontId="0" fillId="0" borderId="18" xfId="52" applyNumberFormat="1" applyBorder="1" applyAlignment="1">
      <alignment horizontal="right" vertical="center" wrapText="1"/>
    </xf>
    <xf numFmtId="14" fontId="0" fillId="0" borderId="11" xfId="52" applyNumberFormat="1" applyBorder="1" applyAlignment="1">
      <alignment horizontal="right" vertical="center" wrapText="1"/>
    </xf>
    <xf numFmtId="14" fontId="0" fillId="0" borderId="22" xfId="52" applyNumberFormat="1" applyBorder="1" applyAlignment="1">
      <alignment horizontal="right" vertical="center" wrapText="1"/>
    </xf>
    <xf numFmtId="171" fontId="0" fillId="0" borderId="11" xfId="52" applyFont="1" applyBorder="1" applyAlignment="1">
      <alignment vertical="center"/>
    </xf>
    <xf numFmtId="37" fontId="0" fillId="0" borderId="11" xfId="52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PageLayoutView="0" workbookViewId="0" topLeftCell="A7">
      <selection activeCell="A12" sqref="A12:IV15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104" t="s">
        <v>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56" t="s">
        <v>38</v>
      </c>
      <c r="C3" s="56" t="s">
        <v>39</v>
      </c>
      <c r="D3" s="56" t="s">
        <v>40</v>
      </c>
      <c r="E3" s="57">
        <v>0</v>
      </c>
      <c r="F3" s="57">
        <v>0</v>
      </c>
      <c r="G3" s="58">
        <f aca="true" t="shared" si="0" ref="G3:G8">SUM(E3:F3)</f>
        <v>0</v>
      </c>
      <c r="H3" s="59" t="s">
        <v>23</v>
      </c>
      <c r="I3" s="60">
        <v>6743466.49</v>
      </c>
      <c r="J3" s="58">
        <v>6159913.59</v>
      </c>
      <c r="K3" s="61">
        <v>40909</v>
      </c>
      <c r="L3" s="62" t="s">
        <v>41</v>
      </c>
      <c r="M3" s="63" t="s">
        <v>42</v>
      </c>
      <c r="N3" s="64" t="s">
        <v>43</v>
      </c>
    </row>
    <row r="4" spans="1:14" ht="39.75" customHeight="1" thickBot="1" thickTop="1">
      <c r="A4" s="15">
        <f>A3+1</f>
        <v>2</v>
      </c>
      <c r="B4" s="65" t="s">
        <v>38</v>
      </c>
      <c r="C4" s="65" t="s">
        <v>44</v>
      </c>
      <c r="D4" s="65" t="s">
        <v>40</v>
      </c>
      <c r="E4" s="57">
        <v>0</v>
      </c>
      <c r="F4" s="57">
        <v>0</v>
      </c>
      <c r="G4" s="58">
        <f t="shared" si="0"/>
        <v>0</v>
      </c>
      <c r="H4" s="66" t="s">
        <v>27</v>
      </c>
      <c r="I4" s="67">
        <v>7021360.51</v>
      </c>
      <c r="J4" s="57">
        <v>6284630</v>
      </c>
      <c r="K4" s="68">
        <v>40909</v>
      </c>
      <c r="L4" s="69" t="s">
        <v>41</v>
      </c>
      <c r="M4" s="66" t="s">
        <v>42</v>
      </c>
      <c r="N4" s="70" t="s">
        <v>43</v>
      </c>
    </row>
    <row r="5" spans="1:14" s="72" customFormat="1" ht="39.75" customHeight="1" thickBot="1" thickTop="1">
      <c r="A5" s="71">
        <v>3</v>
      </c>
      <c r="B5" s="65" t="s">
        <v>38</v>
      </c>
      <c r="C5" s="65" t="s">
        <v>45</v>
      </c>
      <c r="D5" s="65" t="s">
        <v>40</v>
      </c>
      <c r="E5" s="57">
        <v>283563.84</v>
      </c>
      <c r="F5" s="57">
        <v>0</v>
      </c>
      <c r="G5" s="58">
        <f t="shared" si="0"/>
        <v>283563.84</v>
      </c>
      <c r="H5" s="66" t="s">
        <v>29</v>
      </c>
      <c r="I5" s="67">
        <v>12629180.27</v>
      </c>
      <c r="J5" s="57">
        <v>5637093.29</v>
      </c>
      <c r="K5" s="68">
        <v>41659</v>
      </c>
      <c r="L5" s="69" t="s">
        <v>46</v>
      </c>
      <c r="M5" s="66" t="s">
        <v>42</v>
      </c>
      <c r="N5" s="70" t="s">
        <v>43</v>
      </c>
    </row>
    <row r="6" spans="1:14" s="72" customFormat="1" ht="39.75" customHeight="1" thickTop="1">
      <c r="A6" s="71">
        <v>4</v>
      </c>
      <c r="B6" s="65" t="s">
        <v>38</v>
      </c>
      <c r="C6" s="65" t="s">
        <v>47</v>
      </c>
      <c r="D6" s="65" t="s">
        <v>40</v>
      </c>
      <c r="E6" s="57">
        <v>328029.84</v>
      </c>
      <c r="F6" s="57">
        <v>0</v>
      </c>
      <c r="G6" s="58">
        <f t="shared" si="0"/>
        <v>328029.84</v>
      </c>
      <c r="H6" s="73" t="s">
        <v>36</v>
      </c>
      <c r="I6" s="74">
        <v>9213573.77</v>
      </c>
      <c r="J6" s="74">
        <v>2196343.18</v>
      </c>
      <c r="K6" s="75">
        <v>41659</v>
      </c>
      <c r="L6" s="69" t="s">
        <v>46</v>
      </c>
      <c r="M6" s="66" t="s">
        <v>42</v>
      </c>
      <c r="N6" s="70" t="s">
        <v>43</v>
      </c>
    </row>
    <row r="7" spans="1:14" s="72" customFormat="1" ht="39.75" customHeight="1" thickBot="1">
      <c r="A7" s="71">
        <v>5</v>
      </c>
      <c r="B7" s="65" t="s">
        <v>38</v>
      </c>
      <c r="C7" s="76" t="s">
        <v>30</v>
      </c>
      <c r="D7" s="76" t="s">
        <v>48</v>
      </c>
      <c r="E7" s="77">
        <v>0</v>
      </c>
      <c r="F7" s="77">
        <v>0</v>
      </c>
      <c r="G7" s="78">
        <f t="shared" si="0"/>
        <v>0</v>
      </c>
      <c r="H7" s="73" t="s">
        <v>49</v>
      </c>
      <c r="I7" s="74">
        <v>1757000</v>
      </c>
      <c r="J7" s="74">
        <v>1483505.75</v>
      </c>
      <c r="K7" s="75">
        <v>39685</v>
      </c>
      <c r="L7" s="69" t="s">
        <v>50</v>
      </c>
      <c r="M7" s="66" t="s">
        <v>42</v>
      </c>
      <c r="N7" s="70" t="s">
        <v>43</v>
      </c>
    </row>
    <row r="8" spans="1:15" ht="39.75" customHeight="1" thickTop="1">
      <c r="A8" s="79">
        <v>6</v>
      </c>
      <c r="B8" s="65" t="s">
        <v>38</v>
      </c>
      <c r="C8" s="80" t="s">
        <v>30</v>
      </c>
      <c r="D8" s="80" t="s">
        <v>33</v>
      </c>
      <c r="E8" s="81">
        <v>0</v>
      </c>
      <c r="F8" s="81">
        <v>0</v>
      </c>
      <c r="G8" s="58">
        <f t="shared" si="0"/>
        <v>0</v>
      </c>
      <c r="H8" s="82" t="s">
        <v>34</v>
      </c>
      <c r="I8" s="74">
        <v>26147758.68</v>
      </c>
      <c r="J8" s="74">
        <v>5007475.54</v>
      </c>
      <c r="K8" s="75">
        <v>40287</v>
      </c>
      <c r="L8" s="69" t="s">
        <v>51</v>
      </c>
      <c r="M8" s="66" t="s">
        <v>42</v>
      </c>
      <c r="N8" s="70" t="s">
        <v>43</v>
      </c>
      <c r="O8" s="72"/>
    </row>
    <row r="9" spans="1:14" ht="39.75" customHeight="1" thickBot="1">
      <c r="A9" s="71"/>
      <c r="B9" s="85"/>
      <c r="C9" s="85"/>
      <c r="D9" s="86"/>
      <c r="E9" s="87"/>
      <c r="F9" s="87"/>
      <c r="G9" s="88"/>
      <c r="H9" s="89"/>
      <c r="I9" s="90"/>
      <c r="J9" s="90"/>
      <c r="K9" s="91"/>
      <c r="L9" s="92"/>
      <c r="M9" s="89"/>
      <c r="N9" s="93"/>
    </row>
    <row r="10" spans="1:14" ht="39.75" customHeight="1" thickBot="1" thickTop="1">
      <c r="A10" s="2"/>
      <c r="B10" s="3"/>
      <c r="C10" s="3"/>
      <c r="D10" s="54" t="s">
        <v>12</v>
      </c>
      <c r="E10" s="55">
        <f>SUM(E3:E8)</f>
        <v>611593.68</v>
      </c>
      <c r="F10" s="55">
        <f>SUM(F3:F8)</f>
        <v>0</v>
      </c>
      <c r="G10" s="55">
        <f>SUM(G3:G8)</f>
        <v>611593.68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72" customFormat="1" ht="21.75" customHeight="1">
      <c r="B12" s="11"/>
      <c r="C12" s="11"/>
      <c r="D12" s="106" t="s">
        <v>52</v>
      </c>
      <c r="E12" s="106"/>
      <c r="F12" s="106"/>
      <c r="G12" s="106"/>
      <c r="H12" s="1"/>
      <c r="I12" s="24"/>
      <c r="J12" s="24"/>
      <c r="K12" s="23"/>
    </row>
    <row r="13" spans="2:11" s="72" customFormat="1" ht="27" customHeight="1">
      <c r="B13" s="31"/>
      <c r="C13" s="31"/>
      <c r="D13" s="24"/>
      <c r="E13" s="24"/>
      <c r="F13" s="24"/>
      <c r="G13" s="24"/>
      <c r="H13" s="24"/>
      <c r="I13" s="32"/>
      <c r="J13" s="32"/>
      <c r="K13" s="32"/>
    </row>
    <row r="14" spans="2:11" s="72" customFormat="1" ht="18.75" customHeight="1">
      <c r="B14" s="107" t="s">
        <v>19</v>
      </c>
      <c r="C14" s="105"/>
      <c r="D14" s="1"/>
      <c r="E14" s="26"/>
      <c r="F14" s="26"/>
      <c r="G14" s="23"/>
      <c r="H14" s="24"/>
      <c r="I14" s="105" t="s">
        <v>17</v>
      </c>
      <c r="J14" s="105"/>
      <c r="K14" s="105"/>
    </row>
    <row r="15" spans="1:14" s="72" customFormat="1" ht="18" customHeight="1">
      <c r="A15" s="15"/>
      <c r="B15" s="107" t="s">
        <v>53</v>
      </c>
      <c r="C15" s="105"/>
      <c r="D15" s="1"/>
      <c r="E15" s="26"/>
      <c r="F15" s="26"/>
      <c r="G15" s="24"/>
      <c r="H15" s="24"/>
      <c r="I15" s="105" t="s">
        <v>16</v>
      </c>
      <c r="J15" s="105"/>
      <c r="K15" s="105"/>
      <c r="L15" s="68"/>
      <c r="M15" s="94"/>
      <c r="N15" s="95" t="s">
        <v>25</v>
      </c>
    </row>
    <row r="16" spans="1:7" ht="12.75">
      <c r="A16" s="6"/>
      <c r="D16" s="7"/>
      <c r="E16" s="13"/>
      <c r="F16" s="13"/>
      <c r="G16" s="11"/>
    </row>
    <row r="17" spans="1:7" ht="12.75">
      <c r="A17" s="6"/>
      <c r="D17" s="7"/>
      <c r="E17" s="13"/>
      <c r="F17" s="13"/>
      <c r="G17" s="11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4"/>
      <c r="D23" s="7"/>
    </row>
    <row r="24" spans="1:4" ht="12.75">
      <c r="A24" s="14"/>
      <c r="D24" s="7"/>
    </row>
    <row r="25" spans="1:4" ht="12.75">
      <c r="A25" s="14"/>
      <c r="D25" s="7"/>
    </row>
    <row r="26" spans="1:4" ht="12.75">
      <c r="A26" s="14"/>
      <c r="D26" s="7"/>
    </row>
    <row r="27" spans="1:4" ht="12.75">
      <c r="A27" s="14"/>
      <c r="D27" s="7"/>
    </row>
    <row r="28" spans="1:4" ht="12.75">
      <c r="A28" s="14"/>
      <c r="D28" s="7"/>
    </row>
    <row r="29" spans="1:4" ht="12.75">
      <c r="A29" s="14"/>
      <c r="D29" s="7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sheetProtection selectLockedCells="1" selectUnlockedCells="1"/>
  <mergeCells count="6">
    <mergeCell ref="A1:N1"/>
    <mergeCell ref="I14:K14"/>
    <mergeCell ref="I15:K15"/>
    <mergeCell ref="D12:G12"/>
    <mergeCell ref="B14:C14"/>
    <mergeCell ref="B15:C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workbookViewId="0" topLeftCell="C1">
      <selection activeCell="M5" sqref="M5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37" t="s">
        <v>20</v>
      </c>
      <c r="C3" s="37" t="s">
        <v>21</v>
      </c>
      <c r="D3" s="37" t="s">
        <v>22</v>
      </c>
      <c r="E3" s="38">
        <v>0</v>
      </c>
      <c r="F3" s="38">
        <v>0</v>
      </c>
      <c r="G3" s="39">
        <f aca="true" t="shared" si="0" ref="G3:G9">SUM(E3:F3)</f>
        <v>0</v>
      </c>
      <c r="H3" s="39" t="s">
        <v>23</v>
      </c>
      <c r="I3" s="39">
        <v>6743466.49</v>
      </c>
      <c r="J3" s="40">
        <v>6159913.59</v>
      </c>
      <c r="K3" s="99">
        <v>40909</v>
      </c>
      <c r="L3" s="41">
        <v>2014</v>
      </c>
      <c r="M3" s="42" t="s">
        <v>74</v>
      </c>
      <c r="N3" s="43" t="s">
        <v>25</v>
      </c>
    </row>
    <row r="4" spans="1:14" ht="39.75" customHeight="1" thickBot="1" thickTop="1">
      <c r="A4" s="15">
        <f aca="true" t="shared" si="1" ref="A4:A9">A3+1</f>
        <v>2</v>
      </c>
      <c r="B4" s="16" t="s">
        <v>20</v>
      </c>
      <c r="C4" s="16" t="s">
        <v>26</v>
      </c>
      <c r="D4" s="16" t="s">
        <v>22</v>
      </c>
      <c r="E4" s="27">
        <v>129590.91</v>
      </c>
      <c r="F4" s="27">
        <v>0</v>
      </c>
      <c r="G4" s="39">
        <f t="shared" si="0"/>
        <v>129590.91</v>
      </c>
      <c r="H4" s="28" t="s">
        <v>27</v>
      </c>
      <c r="I4" s="28">
        <v>7021360.51</v>
      </c>
      <c r="J4" s="29">
        <v>6284630.000000001</v>
      </c>
      <c r="K4" s="99">
        <v>40909</v>
      </c>
      <c r="L4" s="33">
        <v>2014</v>
      </c>
      <c r="M4" s="18" t="s">
        <v>74</v>
      </c>
      <c r="N4" s="44" t="s">
        <v>25</v>
      </c>
    </row>
    <row r="5" spans="1:14" ht="39.75" customHeight="1" thickBot="1" thickTop="1">
      <c r="A5" s="15">
        <f t="shared" si="1"/>
        <v>3</v>
      </c>
      <c r="B5" s="16" t="s">
        <v>20</v>
      </c>
      <c r="C5" s="16" t="s">
        <v>28</v>
      </c>
      <c r="D5" s="16" t="s">
        <v>22</v>
      </c>
      <c r="E5" s="27">
        <v>1580497.57</v>
      </c>
      <c r="F5" s="27">
        <v>153544.76</v>
      </c>
      <c r="G5" s="39">
        <f t="shared" si="0"/>
        <v>1734042.33</v>
      </c>
      <c r="H5" s="28" t="s">
        <v>29</v>
      </c>
      <c r="I5" s="28">
        <v>12629180.27</v>
      </c>
      <c r="J5" s="29">
        <v>5637093.29</v>
      </c>
      <c r="K5" s="99">
        <v>41659</v>
      </c>
      <c r="L5" s="33">
        <v>2036</v>
      </c>
      <c r="M5" s="18" t="s">
        <v>24</v>
      </c>
      <c r="N5" s="44" t="s">
        <v>25</v>
      </c>
    </row>
    <row r="6" spans="1:14" ht="39.75" customHeight="1" thickBot="1" thickTop="1">
      <c r="A6" s="15">
        <f t="shared" si="1"/>
        <v>4</v>
      </c>
      <c r="B6" s="16" t="s">
        <v>20</v>
      </c>
      <c r="C6" s="16" t="s">
        <v>35</v>
      </c>
      <c r="D6" s="16" t="s">
        <v>22</v>
      </c>
      <c r="E6" s="27">
        <v>1377907.93</v>
      </c>
      <c r="F6" s="27">
        <v>147629.47</v>
      </c>
      <c r="G6" s="39">
        <f t="shared" si="0"/>
        <v>1525537.4</v>
      </c>
      <c r="H6" s="28" t="s">
        <v>36</v>
      </c>
      <c r="I6" s="28">
        <v>9213573.77</v>
      </c>
      <c r="J6" s="29">
        <v>2196343.18</v>
      </c>
      <c r="K6" s="99">
        <v>41659</v>
      </c>
      <c r="L6" s="33">
        <v>2036</v>
      </c>
      <c r="M6" s="18" t="s">
        <v>24</v>
      </c>
      <c r="N6" s="44" t="s">
        <v>25</v>
      </c>
    </row>
    <row r="7" spans="1:14" ht="39.75" customHeight="1" thickBot="1" thickTop="1">
      <c r="A7" s="15">
        <f t="shared" si="1"/>
        <v>5</v>
      </c>
      <c r="B7" s="16" t="s">
        <v>20</v>
      </c>
      <c r="C7" s="16" t="s">
        <v>62</v>
      </c>
      <c r="D7" s="16" t="s">
        <v>22</v>
      </c>
      <c r="E7" s="27">
        <v>408415.51</v>
      </c>
      <c r="F7" s="27">
        <v>53945.21</v>
      </c>
      <c r="G7" s="39">
        <f t="shared" si="0"/>
        <v>462360.72000000003</v>
      </c>
      <c r="H7" s="102" t="s">
        <v>63</v>
      </c>
      <c r="I7" s="28">
        <v>5639602.93</v>
      </c>
      <c r="J7" s="29">
        <v>0</v>
      </c>
      <c r="K7" s="99">
        <v>41971</v>
      </c>
      <c r="L7" s="103">
        <v>2022</v>
      </c>
      <c r="M7" s="18" t="s">
        <v>24</v>
      </c>
      <c r="N7" s="44" t="s">
        <v>25</v>
      </c>
    </row>
    <row r="8" spans="1:14" ht="39.75" customHeight="1" thickBot="1" thickTop="1">
      <c r="A8" s="15">
        <f t="shared" si="1"/>
        <v>6</v>
      </c>
      <c r="B8" s="16" t="s">
        <v>20</v>
      </c>
      <c r="C8" s="16" t="s">
        <v>30</v>
      </c>
      <c r="D8" s="16" t="s">
        <v>31</v>
      </c>
      <c r="E8" s="27">
        <v>273994.25</v>
      </c>
      <c r="F8" s="27">
        <v>5441.62</v>
      </c>
      <c r="G8" s="39">
        <f t="shared" si="0"/>
        <v>279435.87</v>
      </c>
      <c r="H8" s="28" t="s">
        <v>32</v>
      </c>
      <c r="I8" s="28">
        <v>1757000</v>
      </c>
      <c r="J8" s="29">
        <v>1483505.75</v>
      </c>
      <c r="K8" s="99">
        <v>39685</v>
      </c>
      <c r="L8" s="33">
        <v>2026</v>
      </c>
      <c r="M8" s="18" t="s">
        <v>74</v>
      </c>
      <c r="N8" s="44" t="s">
        <v>25</v>
      </c>
    </row>
    <row r="9" spans="1:14" ht="39.75" customHeight="1" thickBot="1" thickTop="1">
      <c r="A9" s="45">
        <f t="shared" si="1"/>
        <v>7</v>
      </c>
      <c r="B9" s="46" t="s">
        <v>20</v>
      </c>
      <c r="C9" s="46" t="s">
        <v>30</v>
      </c>
      <c r="D9" s="46" t="s">
        <v>33</v>
      </c>
      <c r="E9" s="27">
        <v>222202.16</v>
      </c>
      <c r="F9" s="48">
        <v>49797.84</v>
      </c>
      <c r="G9" s="39">
        <f t="shared" si="0"/>
        <v>272000</v>
      </c>
      <c r="H9" s="49" t="s">
        <v>34</v>
      </c>
      <c r="I9" s="49">
        <v>26147758.68</v>
      </c>
      <c r="J9" s="50">
        <v>5007475.54</v>
      </c>
      <c r="K9" s="99">
        <v>40287</v>
      </c>
      <c r="L9" s="51">
        <v>2033</v>
      </c>
      <c r="M9" s="52" t="s">
        <v>24</v>
      </c>
      <c r="N9" s="53" t="s">
        <v>25</v>
      </c>
    </row>
    <row r="10" spans="1:14" ht="39.75" customHeight="1" thickBot="1" thickTop="1">
      <c r="A10" s="2"/>
      <c r="B10" s="3"/>
      <c r="C10" s="3"/>
      <c r="D10" s="34" t="s">
        <v>12</v>
      </c>
      <c r="E10" s="34">
        <f>SUM(E3:E9)</f>
        <v>3992608.33</v>
      </c>
      <c r="F10" s="34">
        <f>SUM(F3:F9)</f>
        <v>410358.9</v>
      </c>
      <c r="G10" s="35">
        <f>SUM(G3:G9)</f>
        <v>4402967.23</v>
      </c>
      <c r="H10" s="3"/>
      <c r="I10" s="3"/>
      <c r="J10" s="3"/>
      <c r="K10" s="3"/>
      <c r="L10" s="3"/>
      <c r="M10" s="3"/>
      <c r="N10" s="4"/>
    </row>
    <row r="11" spans="1:6" ht="13.5" thickTop="1">
      <c r="A11" s="6"/>
      <c r="F11" s="7"/>
    </row>
    <row r="12" spans="1:14" ht="12.75" customHeight="1">
      <c r="A12" s="10"/>
      <c r="B12" s="11"/>
      <c r="C12" s="11"/>
      <c r="D12" s="11"/>
      <c r="E12" s="11"/>
      <c r="F12" s="106" t="s">
        <v>72</v>
      </c>
      <c r="G12" s="106"/>
      <c r="H12" s="106"/>
      <c r="I12" s="106"/>
      <c r="K12" s="24"/>
      <c r="L12" s="24"/>
      <c r="M12" s="23"/>
      <c r="N12" s="12"/>
    </row>
    <row r="13" spans="5:14" ht="12.75" customHeight="1">
      <c r="E13" s="31"/>
      <c r="F13" s="24"/>
      <c r="G13" s="24"/>
      <c r="H13" s="24"/>
      <c r="I13" s="24"/>
      <c r="J13" s="24"/>
      <c r="K13" s="32"/>
      <c r="L13" s="32"/>
      <c r="M13" s="32"/>
      <c r="N13" s="1"/>
    </row>
    <row r="14" spans="1:13" ht="12.75" customHeight="1">
      <c r="A14" s="10"/>
      <c r="B14" s="11"/>
      <c r="C14" s="11"/>
      <c r="D14" s="11"/>
      <c r="E14" s="30" t="s">
        <v>18</v>
      </c>
      <c r="F14" s="25"/>
      <c r="G14" s="26"/>
      <c r="H14" s="26"/>
      <c r="I14" s="23"/>
      <c r="J14" s="24"/>
      <c r="K14" s="105" t="s">
        <v>17</v>
      </c>
      <c r="L14" s="105"/>
      <c r="M14" s="105"/>
    </row>
    <row r="15" spans="5:13" ht="12.75" customHeight="1">
      <c r="E15" s="25" t="s">
        <v>15</v>
      </c>
      <c r="F15" s="25"/>
      <c r="G15" s="26"/>
      <c r="H15" s="26"/>
      <c r="I15" s="24"/>
      <c r="J15" s="24"/>
      <c r="K15" s="105" t="s">
        <v>16</v>
      </c>
      <c r="L15" s="105"/>
      <c r="M15" s="105"/>
    </row>
    <row r="16" spans="1:9" ht="12.75">
      <c r="A16" s="6"/>
      <c r="F16" s="7"/>
      <c r="G16" s="13"/>
      <c r="H16" s="13"/>
      <c r="I16" s="11"/>
    </row>
    <row r="17" spans="1:9" ht="12.75">
      <c r="A17" s="6"/>
      <c r="F17" s="7"/>
      <c r="G17" s="13"/>
      <c r="H17" s="13"/>
      <c r="I17" s="11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6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spans="1:6" ht="12.75">
      <c r="A29" s="14"/>
      <c r="F29" s="7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sheetProtection selectLockedCells="1" selectUnlockedCells="1"/>
  <mergeCells count="4">
    <mergeCell ref="A1:N1"/>
    <mergeCell ref="F12:I12"/>
    <mergeCell ref="K14:M14"/>
    <mergeCell ref="K15:M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85" zoomScaleNormal="85" workbookViewId="0" topLeftCell="A1">
      <selection activeCell="G9" sqref="G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37" t="s">
        <v>20</v>
      </c>
      <c r="C3" s="37" t="s">
        <v>21</v>
      </c>
      <c r="D3" s="37" t="s">
        <v>22</v>
      </c>
      <c r="E3" s="38">
        <v>0</v>
      </c>
      <c r="F3" s="38">
        <v>0</v>
      </c>
      <c r="G3" s="39">
        <f aca="true" t="shared" si="0" ref="G3:G9">SUM(E3:F3)</f>
        <v>0</v>
      </c>
      <c r="H3" s="39" t="s">
        <v>23</v>
      </c>
      <c r="I3" s="39">
        <v>6743466.49</v>
      </c>
      <c r="J3" s="40">
        <v>6159913.59</v>
      </c>
      <c r="K3" s="99">
        <v>40909</v>
      </c>
      <c r="L3" s="41">
        <v>2014</v>
      </c>
      <c r="M3" s="42" t="s">
        <v>74</v>
      </c>
      <c r="N3" s="43" t="s">
        <v>25</v>
      </c>
    </row>
    <row r="4" spans="1:14" ht="39.75" customHeight="1" thickBot="1" thickTop="1">
      <c r="A4" s="15">
        <f aca="true" t="shared" si="1" ref="A4:A9">A3+1</f>
        <v>2</v>
      </c>
      <c r="B4" s="16" t="s">
        <v>20</v>
      </c>
      <c r="C4" s="16" t="s">
        <v>26</v>
      </c>
      <c r="D4" s="16" t="s">
        <v>22</v>
      </c>
      <c r="E4" s="27">
        <v>129590.91</v>
      </c>
      <c r="F4" s="27">
        <v>0</v>
      </c>
      <c r="G4" s="39">
        <f t="shared" si="0"/>
        <v>129590.91</v>
      </c>
      <c r="H4" s="28" t="s">
        <v>27</v>
      </c>
      <c r="I4" s="28">
        <v>7021360.51</v>
      </c>
      <c r="J4" s="29">
        <v>6284630.000000001</v>
      </c>
      <c r="K4" s="99">
        <v>40909</v>
      </c>
      <c r="L4" s="33">
        <v>2014</v>
      </c>
      <c r="M4" s="18" t="s">
        <v>74</v>
      </c>
      <c r="N4" s="44" t="s">
        <v>25</v>
      </c>
    </row>
    <row r="5" spans="1:14" ht="39.75" customHeight="1" thickBot="1" thickTop="1">
      <c r="A5" s="15">
        <f t="shared" si="1"/>
        <v>3</v>
      </c>
      <c r="B5" s="16" t="s">
        <v>20</v>
      </c>
      <c r="C5" s="16" t="s">
        <v>28</v>
      </c>
      <c r="D5" s="16" t="s">
        <v>22</v>
      </c>
      <c r="E5" s="27">
        <v>1641319.8</v>
      </c>
      <c r="F5" s="27">
        <v>153925.99</v>
      </c>
      <c r="G5" s="39">
        <f t="shared" si="0"/>
        <v>1795245.79</v>
      </c>
      <c r="H5" s="28" t="s">
        <v>29</v>
      </c>
      <c r="I5" s="28">
        <v>12629180.27</v>
      </c>
      <c r="J5" s="29">
        <v>5637093.29</v>
      </c>
      <c r="K5" s="99">
        <v>41659</v>
      </c>
      <c r="L5" s="33">
        <v>2036</v>
      </c>
      <c r="M5" s="18" t="s">
        <v>24</v>
      </c>
      <c r="N5" s="44" t="s">
        <v>25</v>
      </c>
    </row>
    <row r="6" spans="1:14" ht="39.75" customHeight="1" thickBot="1" thickTop="1">
      <c r="A6" s="15">
        <f t="shared" si="1"/>
        <v>4</v>
      </c>
      <c r="B6" s="16" t="s">
        <v>20</v>
      </c>
      <c r="C6" s="16" t="s">
        <v>35</v>
      </c>
      <c r="D6" s="16" t="s">
        <v>22</v>
      </c>
      <c r="E6" s="27">
        <v>1901505.85</v>
      </c>
      <c r="F6" s="27">
        <v>164741.11</v>
      </c>
      <c r="G6" s="39">
        <f t="shared" si="0"/>
        <v>2066246.96</v>
      </c>
      <c r="H6" s="28" t="s">
        <v>36</v>
      </c>
      <c r="I6" s="28">
        <v>9213573.77</v>
      </c>
      <c r="J6" s="29">
        <v>2196343.18</v>
      </c>
      <c r="K6" s="99">
        <v>41659</v>
      </c>
      <c r="L6" s="33">
        <v>2036</v>
      </c>
      <c r="M6" s="18" t="s">
        <v>24</v>
      </c>
      <c r="N6" s="44" t="s">
        <v>25</v>
      </c>
    </row>
    <row r="7" spans="1:14" ht="39.75" customHeight="1" thickBot="1" thickTop="1">
      <c r="A7" s="15">
        <f t="shared" si="1"/>
        <v>5</v>
      </c>
      <c r="B7" s="16" t="s">
        <v>20</v>
      </c>
      <c r="C7" s="16" t="s">
        <v>62</v>
      </c>
      <c r="D7" s="16" t="s">
        <v>22</v>
      </c>
      <c r="E7" s="27">
        <v>547360.74</v>
      </c>
      <c r="F7" s="27">
        <v>70018.71</v>
      </c>
      <c r="G7" s="39">
        <f t="shared" si="0"/>
        <v>617379.45</v>
      </c>
      <c r="H7" s="102" t="s">
        <v>63</v>
      </c>
      <c r="I7" s="28">
        <v>5639602.93</v>
      </c>
      <c r="J7" s="29">
        <v>0</v>
      </c>
      <c r="K7" s="99">
        <v>41971</v>
      </c>
      <c r="L7" s="103">
        <v>2022</v>
      </c>
      <c r="M7" s="18" t="s">
        <v>24</v>
      </c>
      <c r="N7" s="44" t="s">
        <v>25</v>
      </c>
    </row>
    <row r="8" spans="1:14" ht="39.75" customHeight="1" thickBot="1" thickTop="1">
      <c r="A8" s="15">
        <f t="shared" si="1"/>
        <v>6</v>
      </c>
      <c r="B8" s="16" t="s">
        <v>20</v>
      </c>
      <c r="C8" s="16" t="s">
        <v>30</v>
      </c>
      <c r="D8" s="16" t="s">
        <v>31</v>
      </c>
      <c r="E8" s="27">
        <v>273994.25</v>
      </c>
      <c r="F8" s="27">
        <v>5441.62</v>
      </c>
      <c r="G8" s="39">
        <f t="shared" si="0"/>
        <v>279435.87</v>
      </c>
      <c r="H8" s="28" t="s">
        <v>32</v>
      </c>
      <c r="I8" s="28">
        <v>1757000</v>
      </c>
      <c r="J8" s="29">
        <v>1483505.75</v>
      </c>
      <c r="K8" s="99">
        <v>39685</v>
      </c>
      <c r="L8" s="33">
        <v>2026</v>
      </c>
      <c r="M8" s="18" t="s">
        <v>74</v>
      </c>
      <c r="N8" s="44" t="s">
        <v>25</v>
      </c>
    </row>
    <row r="9" spans="1:14" ht="39.75" customHeight="1" thickBot="1" thickTop="1">
      <c r="A9" s="45">
        <f t="shared" si="1"/>
        <v>7</v>
      </c>
      <c r="B9" s="46" t="s">
        <v>20</v>
      </c>
      <c r="C9" s="46" t="s">
        <v>30</v>
      </c>
      <c r="D9" s="46" t="s">
        <v>33</v>
      </c>
      <c r="E9" s="27">
        <v>334937.08</v>
      </c>
      <c r="F9" s="48">
        <v>75062.92</v>
      </c>
      <c r="G9" s="39">
        <f t="shared" si="0"/>
        <v>410000</v>
      </c>
      <c r="H9" s="49" t="s">
        <v>34</v>
      </c>
      <c r="I9" s="49">
        <v>26147758.68</v>
      </c>
      <c r="J9" s="50">
        <v>5007475.54</v>
      </c>
      <c r="K9" s="99">
        <v>40287</v>
      </c>
      <c r="L9" s="51">
        <v>2033</v>
      </c>
      <c r="M9" s="52" t="s">
        <v>24</v>
      </c>
      <c r="N9" s="53" t="s">
        <v>25</v>
      </c>
    </row>
    <row r="10" spans="1:14" ht="39.75" customHeight="1" thickBot="1" thickTop="1">
      <c r="A10" s="2"/>
      <c r="B10" s="3"/>
      <c r="C10" s="3"/>
      <c r="D10" s="34" t="s">
        <v>12</v>
      </c>
      <c r="E10" s="34">
        <f>SUM(E3:E9)</f>
        <v>4828708.63</v>
      </c>
      <c r="F10" s="34">
        <f>SUM(F3:F9)</f>
        <v>469190.35</v>
      </c>
      <c r="G10" s="35">
        <f>SUM(G3:G9)</f>
        <v>5297898.98</v>
      </c>
      <c r="H10" s="3"/>
      <c r="I10" s="3"/>
      <c r="J10" s="3"/>
      <c r="K10" s="3"/>
      <c r="L10" s="3"/>
      <c r="M10" s="3"/>
      <c r="N10" s="4"/>
    </row>
    <row r="11" spans="1:6" ht="13.5" thickTop="1">
      <c r="A11" s="6"/>
      <c r="F11" s="7"/>
    </row>
    <row r="12" spans="1:14" ht="12.75" customHeight="1">
      <c r="A12" s="10"/>
      <c r="B12" s="11"/>
      <c r="C12" s="11"/>
      <c r="D12" s="11"/>
      <c r="E12" s="11"/>
      <c r="F12" s="106" t="s">
        <v>76</v>
      </c>
      <c r="G12" s="106"/>
      <c r="H12" s="106"/>
      <c r="I12" s="106"/>
      <c r="K12" s="24"/>
      <c r="L12" s="24"/>
      <c r="M12" s="23"/>
      <c r="N12" s="12"/>
    </row>
    <row r="13" spans="5:14" ht="12.75" customHeight="1">
      <c r="E13" s="31"/>
      <c r="F13" s="24"/>
      <c r="G13" s="24"/>
      <c r="H13" s="24"/>
      <c r="I13" s="24"/>
      <c r="J13" s="24"/>
      <c r="K13" s="32"/>
      <c r="L13" s="32"/>
      <c r="M13" s="32"/>
      <c r="N13" s="1"/>
    </row>
    <row r="14" spans="1:13" ht="12.75" customHeight="1">
      <c r="A14" s="10"/>
      <c r="B14" s="11"/>
      <c r="C14" s="11"/>
      <c r="D14" s="11"/>
      <c r="E14" s="30" t="s">
        <v>18</v>
      </c>
      <c r="F14" s="25"/>
      <c r="G14" s="26"/>
      <c r="H14" s="26"/>
      <c r="I14" s="23"/>
      <c r="J14" s="24"/>
      <c r="K14" s="105" t="s">
        <v>17</v>
      </c>
      <c r="L14" s="105"/>
      <c r="M14" s="105"/>
    </row>
    <row r="15" spans="5:13" ht="12.75" customHeight="1">
      <c r="E15" s="25" t="s">
        <v>15</v>
      </c>
      <c r="F15" s="25"/>
      <c r="G15" s="26"/>
      <c r="H15" s="26"/>
      <c r="I15" s="24"/>
      <c r="J15" s="24"/>
      <c r="K15" s="105" t="s">
        <v>16</v>
      </c>
      <c r="L15" s="105"/>
      <c r="M15" s="105"/>
    </row>
    <row r="16" spans="1:9" ht="12.75">
      <c r="A16" s="6"/>
      <c r="F16" s="7"/>
      <c r="G16" s="13"/>
      <c r="H16" s="13"/>
      <c r="I16" s="11"/>
    </row>
    <row r="17" spans="1:9" ht="12.75">
      <c r="A17" s="6"/>
      <c r="F17" s="7"/>
      <c r="G17" s="13"/>
      <c r="H17" s="13"/>
      <c r="I17" s="11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6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spans="1:6" ht="12.75">
      <c r="A29" s="14"/>
      <c r="F29" s="7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sheetProtection selectLockedCells="1" selectUnlockedCells="1"/>
  <mergeCells count="4">
    <mergeCell ref="A1:N1"/>
    <mergeCell ref="F12:I12"/>
    <mergeCell ref="K14:M14"/>
    <mergeCell ref="K15:M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="85" zoomScaleNormal="85" workbookViewId="0" topLeftCell="A1">
      <selection activeCell="G9" sqref="G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37" t="s">
        <v>20</v>
      </c>
      <c r="C3" s="37" t="s">
        <v>21</v>
      </c>
      <c r="D3" s="37" t="s">
        <v>22</v>
      </c>
      <c r="E3" s="38">
        <v>0</v>
      </c>
      <c r="F3" s="38">
        <v>0</v>
      </c>
      <c r="G3" s="39">
        <f aca="true" t="shared" si="0" ref="G3:G9">SUM(E3:F3)</f>
        <v>0</v>
      </c>
      <c r="H3" s="39" t="s">
        <v>23</v>
      </c>
      <c r="I3" s="39">
        <v>6743466.49</v>
      </c>
      <c r="J3" s="40">
        <v>6159913.59</v>
      </c>
      <c r="K3" s="99">
        <v>40909</v>
      </c>
      <c r="L3" s="41">
        <v>2014</v>
      </c>
      <c r="M3" s="42" t="s">
        <v>74</v>
      </c>
      <c r="N3" s="43" t="s">
        <v>25</v>
      </c>
    </row>
    <row r="4" spans="1:14" ht="39.75" customHeight="1" thickBot="1" thickTop="1">
      <c r="A4" s="15">
        <f aca="true" t="shared" si="1" ref="A4:A9">A3+1</f>
        <v>2</v>
      </c>
      <c r="B4" s="16" t="s">
        <v>20</v>
      </c>
      <c r="C4" s="16" t="s">
        <v>26</v>
      </c>
      <c r="D4" s="16" t="s">
        <v>22</v>
      </c>
      <c r="E4" s="27">
        <v>129590.91</v>
      </c>
      <c r="F4" s="27">
        <v>0</v>
      </c>
      <c r="G4" s="39">
        <f t="shared" si="0"/>
        <v>129590.91</v>
      </c>
      <c r="H4" s="28" t="s">
        <v>27</v>
      </c>
      <c r="I4" s="28">
        <v>7021360.51</v>
      </c>
      <c r="J4" s="29">
        <v>6284630.000000001</v>
      </c>
      <c r="K4" s="99">
        <v>40909</v>
      </c>
      <c r="L4" s="33">
        <v>2014</v>
      </c>
      <c r="M4" s="18" t="s">
        <v>74</v>
      </c>
      <c r="N4" s="44" t="s">
        <v>25</v>
      </c>
    </row>
    <row r="5" spans="1:14" ht="39.75" customHeight="1" thickBot="1" thickTop="1">
      <c r="A5" s="15">
        <f t="shared" si="1"/>
        <v>3</v>
      </c>
      <c r="B5" s="16" t="s">
        <v>20</v>
      </c>
      <c r="C5" s="16" t="s">
        <v>28</v>
      </c>
      <c r="D5" s="16" t="s">
        <v>22</v>
      </c>
      <c r="E5" s="27">
        <v>2046268.59</v>
      </c>
      <c r="F5" s="27">
        <v>153925.99</v>
      </c>
      <c r="G5" s="39">
        <f t="shared" si="0"/>
        <v>2200194.58</v>
      </c>
      <c r="H5" s="28" t="s">
        <v>29</v>
      </c>
      <c r="I5" s="28">
        <v>12629180.27</v>
      </c>
      <c r="J5" s="29">
        <v>5637093.29</v>
      </c>
      <c r="K5" s="99">
        <v>41659</v>
      </c>
      <c r="L5" s="33">
        <v>2036</v>
      </c>
      <c r="M5" s="18" t="s">
        <v>24</v>
      </c>
      <c r="N5" s="44" t="s">
        <v>25</v>
      </c>
    </row>
    <row r="6" spans="1:14" ht="39.75" customHeight="1" thickBot="1" thickTop="1">
      <c r="A6" s="15">
        <f t="shared" si="1"/>
        <v>4</v>
      </c>
      <c r="B6" s="16" t="s">
        <v>20</v>
      </c>
      <c r="C6" s="16" t="s">
        <v>35</v>
      </c>
      <c r="D6" s="16" t="s">
        <v>22</v>
      </c>
      <c r="E6" s="27">
        <v>2610252.78</v>
      </c>
      <c r="F6" s="27">
        <v>204944.71</v>
      </c>
      <c r="G6" s="39">
        <f t="shared" si="0"/>
        <v>2815197.4899999998</v>
      </c>
      <c r="H6" s="28" t="s">
        <v>36</v>
      </c>
      <c r="I6" s="28">
        <v>9213573.77</v>
      </c>
      <c r="J6" s="29">
        <v>2196343.18</v>
      </c>
      <c r="K6" s="99">
        <v>41659</v>
      </c>
      <c r="L6" s="33">
        <v>2036</v>
      </c>
      <c r="M6" s="18" t="s">
        <v>24</v>
      </c>
      <c r="N6" s="44" t="s">
        <v>25</v>
      </c>
    </row>
    <row r="7" spans="1:14" ht="39.75" customHeight="1" thickBot="1" thickTop="1">
      <c r="A7" s="15">
        <f t="shared" si="1"/>
        <v>5</v>
      </c>
      <c r="B7" s="16" t="s">
        <v>20</v>
      </c>
      <c r="C7" s="16" t="s">
        <v>62</v>
      </c>
      <c r="D7" s="16" t="s">
        <v>22</v>
      </c>
      <c r="E7" s="27">
        <v>823053.76</v>
      </c>
      <c r="F7" s="27">
        <v>105285.52</v>
      </c>
      <c r="G7" s="39">
        <f t="shared" si="0"/>
        <v>928339.28</v>
      </c>
      <c r="H7" s="102" t="s">
        <v>63</v>
      </c>
      <c r="I7" s="28">
        <v>5639602.93</v>
      </c>
      <c r="J7" s="29">
        <v>0</v>
      </c>
      <c r="K7" s="99">
        <v>41971</v>
      </c>
      <c r="L7" s="103">
        <v>2022</v>
      </c>
      <c r="M7" s="18" t="s">
        <v>24</v>
      </c>
      <c r="N7" s="44" t="s">
        <v>25</v>
      </c>
    </row>
    <row r="8" spans="1:14" ht="39.75" customHeight="1" thickBot="1" thickTop="1">
      <c r="A8" s="15">
        <f t="shared" si="1"/>
        <v>6</v>
      </c>
      <c r="B8" s="16" t="s">
        <v>20</v>
      </c>
      <c r="C8" s="16" t="s">
        <v>30</v>
      </c>
      <c r="D8" s="16" t="s">
        <v>31</v>
      </c>
      <c r="E8" s="27">
        <v>273994.25</v>
      </c>
      <c r="F8" s="27">
        <v>5441.62</v>
      </c>
      <c r="G8" s="39">
        <f t="shared" si="0"/>
        <v>279435.87</v>
      </c>
      <c r="H8" s="28" t="s">
        <v>32</v>
      </c>
      <c r="I8" s="28">
        <v>1757000</v>
      </c>
      <c r="J8" s="29">
        <v>1483505.75</v>
      </c>
      <c r="K8" s="99">
        <v>39685</v>
      </c>
      <c r="L8" s="33">
        <v>2026</v>
      </c>
      <c r="M8" s="18" t="s">
        <v>74</v>
      </c>
      <c r="N8" s="44" t="s">
        <v>25</v>
      </c>
    </row>
    <row r="9" spans="1:14" ht="39.75" customHeight="1" thickBot="1" thickTop="1">
      <c r="A9" s="45">
        <f t="shared" si="1"/>
        <v>7</v>
      </c>
      <c r="B9" s="46" t="s">
        <v>20</v>
      </c>
      <c r="C9" s="46" t="s">
        <v>30</v>
      </c>
      <c r="D9" s="46" t="s">
        <v>33</v>
      </c>
      <c r="E9" s="27">
        <v>510574.82</v>
      </c>
      <c r="F9" s="48">
        <v>114425.18</v>
      </c>
      <c r="G9" s="39">
        <f t="shared" si="0"/>
        <v>625000</v>
      </c>
      <c r="H9" s="49" t="s">
        <v>34</v>
      </c>
      <c r="I9" s="49">
        <v>26147758.68</v>
      </c>
      <c r="J9" s="50">
        <v>5007475.54</v>
      </c>
      <c r="K9" s="99">
        <v>40287</v>
      </c>
      <c r="L9" s="51">
        <v>2033</v>
      </c>
      <c r="M9" s="52" t="s">
        <v>24</v>
      </c>
      <c r="N9" s="53" t="s">
        <v>25</v>
      </c>
    </row>
    <row r="10" spans="1:14" ht="39.75" customHeight="1" thickBot="1" thickTop="1">
      <c r="A10" s="2"/>
      <c r="B10" s="3"/>
      <c r="C10" s="3"/>
      <c r="D10" s="34" t="s">
        <v>12</v>
      </c>
      <c r="E10" s="34">
        <f>SUM(E3:E9)</f>
        <v>6393735.109999999</v>
      </c>
      <c r="F10" s="34">
        <f>SUM(F3:F9)</f>
        <v>584023.02</v>
      </c>
      <c r="G10" s="35">
        <f>SUM(G3:G9)</f>
        <v>6977758.130000001</v>
      </c>
      <c r="H10" s="3"/>
      <c r="I10" s="3"/>
      <c r="J10" s="3"/>
      <c r="K10" s="3"/>
      <c r="L10" s="3"/>
      <c r="M10" s="3"/>
      <c r="N10" s="4"/>
    </row>
    <row r="11" spans="1:6" ht="13.5" thickTop="1">
      <c r="A11" s="6"/>
      <c r="F11" s="7"/>
    </row>
    <row r="12" spans="1:14" ht="12.75" customHeight="1">
      <c r="A12" s="10"/>
      <c r="B12" s="11"/>
      <c r="C12" s="11"/>
      <c r="D12" s="11"/>
      <c r="E12" s="11"/>
      <c r="F12" s="106" t="s">
        <v>77</v>
      </c>
      <c r="G12" s="106"/>
      <c r="H12" s="106"/>
      <c r="I12" s="106"/>
      <c r="K12" s="24"/>
      <c r="L12" s="24"/>
      <c r="M12" s="23"/>
      <c r="N12" s="12"/>
    </row>
    <row r="13" spans="5:14" ht="12.75" customHeight="1">
      <c r="E13" s="31"/>
      <c r="F13" s="24"/>
      <c r="G13" s="24"/>
      <c r="H13" s="24"/>
      <c r="I13" s="24"/>
      <c r="J13" s="24"/>
      <c r="K13" s="32"/>
      <c r="L13" s="32"/>
      <c r="M13" s="32"/>
      <c r="N13" s="1"/>
    </row>
    <row r="14" spans="1:13" ht="12.75" customHeight="1">
      <c r="A14" s="10"/>
      <c r="B14" s="11"/>
      <c r="C14" s="11"/>
      <c r="D14" s="11"/>
      <c r="E14" s="30" t="s">
        <v>18</v>
      </c>
      <c r="F14" s="25"/>
      <c r="G14" s="26"/>
      <c r="H14" s="26"/>
      <c r="I14" s="23"/>
      <c r="J14" s="24"/>
      <c r="K14" s="105" t="s">
        <v>17</v>
      </c>
      <c r="L14" s="105"/>
      <c r="M14" s="105"/>
    </row>
    <row r="15" spans="5:13" ht="12.75" customHeight="1">
      <c r="E15" s="25" t="s">
        <v>15</v>
      </c>
      <c r="F15" s="25"/>
      <c r="G15" s="26"/>
      <c r="H15" s="26"/>
      <c r="I15" s="24"/>
      <c r="J15" s="24"/>
      <c r="K15" s="105" t="s">
        <v>16</v>
      </c>
      <c r="L15" s="105"/>
      <c r="M15" s="105"/>
    </row>
    <row r="16" spans="1:9" ht="12.75">
      <c r="A16" s="6"/>
      <c r="F16" s="7"/>
      <c r="G16" s="13"/>
      <c r="H16" s="13"/>
      <c r="I16" s="11"/>
    </row>
    <row r="17" spans="1:9" ht="12.75">
      <c r="A17" s="6"/>
      <c r="F17" s="7"/>
      <c r="G17" s="13"/>
      <c r="H17" s="13"/>
      <c r="I17" s="11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6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spans="1:6" ht="12.75">
      <c r="A29" s="14"/>
      <c r="F29" s="7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sheetProtection selectLockedCells="1" selectUnlockedCells="1"/>
  <mergeCells count="4">
    <mergeCell ref="A1:N1"/>
    <mergeCell ref="F12:I12"/>
    <mergeCell ref="K14:M14"/>
    <mergeCell ref="K15:M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0" workbookViewId="0" topLeftCell="A1">
      <selection activeCell="A11" sqref="A11:IV18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27" customHeight="1" thickBot="1" thickTop="1">
      <c r="A3" s="36">
        <v>1</v>
      </c>
      <c r="B3" s="56" t="s">
        <v>38</v>
      </c>
      <c r="C3" s="56" t="s">
        <v>39</v>
      </c>
      <c r="D3" s="56" t="s">
        <v>40</v>
      </c>
      <c r="E3" s="57">
        <v>0</v>
      </c>
      <c r="F3" s="57">
        <v>0</v>
      </c>
      <c r="G3" s="58">
        <f aca="true" t="shared" si="0" ref="G3:G8">SUM(E3:F3)</f>
        <v>0</v>
      </c>
      <c r="H3" s="59" t="s">
        <v>23</v>
      </c>
      <c r="I3" s="60">
        <v>6743466.49</v>
      </c>
      <c r="J3" s="58">
        <v>6159913.59</v>
      </c>
      <c r="K3" s="61">
        <v>40909</v>
      </c>
      <c r="L3" s="62" t="s">
        <v>41</v>
      </c>
      <c r="M3" s="63" t="s">
        <v>42</v>
      </c>
      <c r="N3" s="64" t="s">
        <v>43</v>
      </c>
    </row>
    <row r="4" spans="1:14" ht="39" customHeight="1" thickBot="1" thickTop="1">
      <c r="A4" s="15">
        <f>A3+1</f>
        <v>2</v>
      </c>
      <c r="B4" s="65" t="s">
        <v>38</v>
      </c>
      <c r="C4" s="65" t="s">
        <v>44</v>
      </c>
      <c r="D4" s="65" t="s">
        <v>40</v>
      </c>
      <c r="E4" s="57">
        <v>0</v>
      </c>
      <c r="F4" s="57">
        <v>0</v>
      </c>
      <c r="G4" s="58">
        <f t="shared" si="0"/>
        <v>0</v>
      </c>
      <c r="H4" s="66" t="s">
        <v>27</v>
      </c>
      <c r="I4" s="67">
        <v>7021360.51</v>
      </c>
      <c r="J4" s="57">
        <v>6284630</v>
      </c>
      <c r="K4" s="68">
        <v>40909</v>
      </c>
      <c r="L4" s="69" t="s">
        <v>41</v>
      </c>
      <c r="M4" s="66" t="s">
        <v>42</v>
      </c>
      <c r="N4" s="70" t="s">
        <v>43</v>
      </c>
    </row>
    <row r="5" spans="1:14" s="72" customFormat="1" ht="31.5" customHeight="1" thickBot="1" thickTop="1">
      <c r="A5" s="71">
        <v>3</v>
      </c>
      <c r="B5" s="65" t="s">
        <v>38</v>
      </c>
      <c r="C5" s="65" t="s">
        <v>45</v>
      </c>
      <c r="D5" s="65" t="s">
        <v>40</v>
      </c>
      <c r="E5" s="57">
        <v>283563.84</v>
      </c>
      <c r="F5" s="57">
        <v>0</v>
      </c>
      <c r="G5" s="58">
        <f t="shared" si="0"/>
        <v>283563.84</v>
      </c>
      <c r="H5" s="66" t="s">
        <v>29</v>
      </c>
      <c r="I5" s="67">
        <v>12629180.27</v>
      </c>
      <c r="J5" s="57">
        <v>5637093.29</v>
      </c>
      <c r="K5" s="68">
        <v>41659</v>
      </c>
      <c r="L5" s="69" t="s">
        <v>46</v>
      </c>
      <c r="M5" s="66" t="s">
        <v>42</v>
      </c>
      <c r="N5" s="70" t="s">
        <v>43</v>
      </c>
    </row>
    <row r="6" spans="1:14" s="72" customFormat="1" ht="49.5" customHeight="1" thickTop="1">
      <c r="A6" s="71">
        <v>4</v>
      </c>
      <c r="B6" s="65" t="s">
        <v>38</v>
      </c>
      <c r="C6" s="65" t="s">
        <v>47</v>
      </c>
      <c r="D6" s="65" t="s">
        <v>40</v>
      </c>
      <c r="E6" s="57">
        <v>328029.84</v>
      </c>
      <c r="F6" s="57">
        <v>0</v>
      </c>
      <c r="G6" s="58">
        <f t="shared" si="0"/>
        <v>328029.84</v>
      </c>
      <c r="H6" s="73" t="s">
        <v>36</v>
      </c>
      <c r="I6" s="74">
        <v>9213573.77</v>
      </c>
      <c r="J6" s="74">
        <v>2196343.18</v>
      </c>
      <c r="K6" s="75">
        <v>41659</v>
      </c>
      <c r="L6" s="69" t="s">
        <v>46</v>
      </c>
      <c r="M6" s="66" t="s">
        <v>42</v>
      </c>
      <c r="N6" s="70" t="s">
        <v>43</v>
      </c>
    </row>
    <row r="7" spans="1:14" s="72" customFormat="1" ht="49.5" customHeight="1" thickBot="1">
      <c r="A7" s="71">
        <v>5</v>
      </c>
      <c r="B7" s="65" t="s">
        <v>38</v>
      </c>
      <c r="C7" s="76" t="s">
        <v>30</v>
      </c>
      <c r="D7" s="76" t="s">
        <v>48</v>
      </c>
      <c r="E7" s="77">
        <v>221269.25</v>
      </c>
      <c r="F7" s="77">
        <v>0</v>
      </c>
      <c r="G7" s="78">
        <f t="shared" si="0"/>
        <v>221269.25</v>
      </c>
      <c r="H7" s="73" t="s">
        <v>49</v>
      </c>
      <c r="I7" s="74">
        <v>1757000</v>
      </c>
      <c r="J7" s="74">
        <v>1483505.75</v>
      </c>
      <c r="K7" s="75">
        <v>39685</v>
      </c>
      <c r="L7" s="69" t="s">
        <v>50</v>
      </c>
      <c r="M7" s="66" t="s">
        <v>42</v>
      </c>
      <c r="N7" s="70" t="s">
        <v>43</v>
      </c>
    </row>
    <row r="8" spans="1:15" ht="13.5" thickTop="1">
      <c r="A8" s="79">
        <v>6</v>
      </c>
      <c r="B8" s="65" t="s">
        <v>38</v>
      </c>
      <c r="C8" s="80" t="s">
        <v>30</v>
      </c>
      <c r="D8" s="80" t="s">
        <v>33</v>
      </c>
      <c r="E8" s="81">
        <v>0</v>
      </c>
      <c r="F8" s="81">
        <v>0</v>
      </c>
      <c r="G8" s="58">
        <f t="shared" si="0"/>
        <v>0</v>
      </c>
      <c r="H8" s="82" t="s">
        <v>34</v>
      </c>
      <c r="I8" s="74">
        <v>26147758.68</v>
      </c>
      <c r="J8" s="74">
        <v>5007475.54</v>
      </c>
      <c r="K8" s="75">
        <v>40287</v>
      </c>
      <c r="L8" s="69" t="s">
        <v>51</v>
      </c>
      <c r="M8" s="66" t="s">
        <v>42</v>
      </c>
      <c r="N8" s="70" t="s">
        <v>43</v>
      </c>
      <c r="O8" s="72"/>
    </row>
    <row r="9" spans="1:14" ht="39.75" customHeight="1" thickBot="1">
      <c r="A9" s="2"/>
      <c r="B9" s="3"/>
      <c r="C9" s="3"/>
      <c r="D9" s="34" t="s">
        <v>12</v>
      </c>
      <c r="E9" s="34">
        <f>SUM(E3:E8)</f>
        <v>832862.93</v>
      </c>
      <c r="F9" s="34">
        <f>SUM(F3:F8)</f>
        <v>0</v>
      </c>
      <c r="G9" s="35">
        <f>SUM(G3:G8)</f>
        <v>832862.93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2:14" ht="12.75" customHeight="1">
      <c r="B11" s="31"/>
      <c r="C11" s="31"/>
      <c r="D11" s="106" t="s">
        <v>55</v>
      </c>
      <c r="E11" s="106"/>
      <c r="F11" s="106"/>
      <c r="G11" s="106"/>
      <c r="H11" s="24"/>
      <c r="I11" s="32"/>
      <c r="J11" s="32"/>
      <c r="K11" s="32"/>
      <c r="N11" s="1"/>
    </row>
    <row r="12" spans="2:14" ht="12.75" customHeight="1">
      <c r="B12" s="31"/>
      <c r="C12" s="31"/>
      <c r="D12" s="24"/>
      <c r="E12" s="24"/>
      <c r="F12" s="24"/>
      <c r="G12" s="24"/>
      <c r="H12" s="24"/>
      <c r="I12" s="32"/>
      <c r="J12" s="32"/>
      <c r="K12" s="32"/>
      <c r="N12" s="1"/>
    </row>
    <row r="13" spans="2:14" ht="12.75" customHeight="1">
      <c r="B13" s="31"/>
      <c r="C13" s="31"/>
      <c r="D13" s="24"/>
      <c r="E13" s="24"/>
      <c r="F13" s="24"/>
      <c r="G13" s="24"/>
      <c r="H13" s="24"/>
      <c r="I13" s="32"/>
      <c r="J13" s="32"/>
      <c r="K13" s="32"/>
      <c r="N13" s="1"/>
    </row>
    <row r="14" spans="2:14" ht="12.75" customHeight="1">
      <c r="B14" s="31"/>
      <c r="C14" s="31"/>
      <c r="D14" s="24"/>
      <c r="E14" s="24"/>
      <c r="F14" s="24"/>
      <c r="G14" s="24"/>
      <c r="H14" s="24"/>
      <c r="I14" s="32"/>
      <c r="J14" s="32"/>
      <c r="K14" s="32"/>
      <c r="N14" s="1"/>
    </row>
    <row r="15" spans="2:14" ht="12.75" customHeight="1">
      <c r="B15" s="31"/>
      <c r="C15" s="31"/>
      <c r="D15" s="24"/>
      <c r="E15" s="24"/>
      <c r="F15" s="24"/>
      <c r="G15" s="24"/>
      <c r="H15" s="24"/>
      <c r="I15" s="32"/>
      <c r="J15" s="32"/>
      <c r="K15" s="32"/>
      <c r="N15" s="1"/>
    </row>
    <row r="16" spans="2:14" ht="12.75" customHeight="1">
      <c r="B16" s="31"/>
      <c r="C16" s="31"/>
      <c r="D16" s="24"/>
      <c r="E16" s="24"/>
      <c r="F16" s="24"/>
      <c r="G16" s="24"/>
      <c r="H16" s="24"/>
      <c r="I16" s="32"/>
      <c r="J16" s="32"/>
      <c r="K16" s="32"/>
      <c r="N16" s="1"/>
    </row>
    <row r="17" spans="1:14" ht="12.75" customHeight="1">
      <c r="A17" s="10"/>
      <c r="B17" s="107" t="s">
        <v>18</v>
      </c>
      <c r="C17" s="105"/>
      <c r="E17" s="26"/>
      <c r="F17" s="26"/>
      <c r="G17" s="23"/>
      <c r="H17" s="24"/>
      <c r="I17" s="105" t="s">
        <v>17</v>
      </c>
      <c r="J17" s="105"/>
      <c r="K17" s="105"/>
      <c r="L17" s="8"/>
      <c r="N17" s="5"/>
    </row>
    <row r="18" spans="2:14" ht="12.75" customHeight="1">
      <c r="B18" s="107" t="s">
        <v>53</v>
      </c>
      <c r="C18" s="105"/>
      <c r="E18" s="26"/>
      <c r="F18" s="26"/>
      <c r="G18" s="24"/>
      <c r="H18" s="24"/>
      <c r="I18" s="105" t="s">
        <v>16</v>
      </c>
      <c r="J18" s="105"/>
      <c r="K18" s="105"/>
      <c r="L18" s="8"/>
      <c r="N18" s="5"/>
    </row>
    <row r="19" spans="1:14" ht="12.75">
      <c r="A19" s="14"/>
      <c r="L19" s="8"/>
      <c r="N19" s="9"/>
    </row>
    <row r="20" spans="1:6" ht="12.75">
      <c r="A20" s="6"/>
      <c r="F20" s="7"/>
    </row>
    <row r="21" spans="1:6" ht="12.75">
      <c r="A21" s="6"/>
      <c r="F21" s="7"/>
    </row>
    <row r="22" spans="1:6" ht="12.75">
      <c r="A22" s="14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</sheetData>
  <sheetProtection selectLockedCells="1" selectUnlockedCells="1"/>
  <mergeCells count="6">
    <mergeCell ref="B18:C18"/>
    <mergeCell ref="I18:K18"/>
    <mergeCell ref="A1:N1"/>
    <mergeCell ref="D11:G11"/>
    <mergeCell ref="B17:C17"/>
    <mergeCell ref="I17:K17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PageLayoutView="0" workbookViewId="0" topLeftCell="A1">
      <selection activeCell="K3" sqref="K3:K8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27" customHeight="1" thickBot="1" thickTop="1">
      <c r="A3" s="36">
        <v>1</v>
      </c>
      <c r="B3" s="56" t="s">
        <v>38</v>
      </c>
      <c r="C3" s="56" t="s">
        <v>39</v>
      </c>
      <c r="D3" s="56" t="s">
        <v>40</v>
      </c>
      <c r="E3" s="57">
        <v>0</v>
      </c>
      <c r="F3" s="57">
        <v>0</v>
      </c>
      <c r="G3" s="58">
        <f aca="true" t="shared" si="0" ref="G3:G8">SUM(E3:F3)</f>
        <v>0</v>
      </c>
      <c r="H3" s="59" t="s">
        <v>23</v>
      </c>
      <c r="I3" s="60">
        <v>6743466.49</v>
      </c>
      <c r="J3" s="58">
        <v>6159913.59</v>
      </c>
      <c r="K3" s="61">
        <v>40909</v>
      </c>
      <c r="L3" s="62" t="s">
        <v>41</v>
      </c>
      <c r="M3" s="63" t="s">
        <v>42</v>
      </c>
      <c r="N3" s="64" t="s">
        <v>43</v>
      </c>
    </row>
    <row r="4" spans="1:14" ht="39" customHeight="1" thickBot="1" thickTop="1">
      <c r="A4" s="15">
        <f>A3+1</f>
        <v>2</v>
      </c>
      <c r="B4" s="65" t="s">
        <v>38</v>
      </c>
      <c r="C4" s="65" t="s">
        <v>44</v>
      </c>
      <c r="D4" s="65" t="s">
        <v>40</v>
      </c>
      <c r="E4" s="57">
        <v>0</v>
      </c>
      <c r="F4" s="57">
        <v>0</v>
      </c>
      <c r="G4" s="58">
        <f t="shared" si="0"/>
        <v>0</v>
      </c>
      <c r="H4" s="66" t="s">
        <v>27</v>
      </c>
      <c r="I4" s="67">
        <v>7021360.51</v>
      </c>
      <c r="J4" s="57">
        <v>6284630</v>
      </c>
      <c r="K4" s="68">
        <v>40909</v>
      </c>
      <c r="L4" s="69" t="s">
        <v>41</v>
      </c>
      <c r="M4" s="66" t="s">
        <v>42</v>
      </c>
      <c r="N4" s="70" t="s">
        <v>43</v>
      </c>
    </row>
    <row r="5" spans="1:14" s="72" customFormat="1" ht="31.5" customHeight="1" thickBot="1" thickTop="1">
      <c r="A5" s="71">
        <v>3</v>
      </c>
      <c r="B5" s="65" t="s">
        <v>38</v>
      </c>
      <c r="C5" s="65" t="s">
        <v>45</v>
      </c>
      <c r="D5" s="65" t="s">
        <v>40</v>
      </c>
      <c r="E5" s="57">
        <v>462829.94</v>
      </c>
      <c r="F5" s="57">
        <v>0</v>
      </c>
      <c r="G5" s="58">
        <f t="shared" si="0"/>
        <v>462829.94</v>
      </c>
      <c r="H5" s="66" t="s">
        <v>29</v>
      </c>
      <c r="I5" s="67">
        <v>12629180.27</v>
      </c>
      <c r="J5" s="57">
        <v>5637093.29</v>
      </c>
      <c r="K5" s="68">
        <v>41659</v>
      </c>
      <c r="L5" s="69" t="s">
        <v>46</v>
      </c>
      <c r="M5" s="66" t="s">
        <v>42</v>
      </c>
      <c r="N5" s="70" t="s">
        <v>43</v>
      </c>
    </row>
    <row r="6" spans="1:14" s="72" customFormat="1" ht="49.5" customHeight="1" thickTop="1">
      <c r="A6" s="71">
        <v>4</v>
      </c>
      <c r="B6" s="65" t="s">
        <v>38</v>
      </c>
      <c r="C6" s="65" t="s">
        <v>47</v>
      </c>
      <c r="D6" s="65" t="s">
        <v>40</v>
      </c>
      <c r="E6" s="57">
        <v>491935.81</v>
      </c>
      <c r="F6" s="57">
        <v>0</v>
      </c>
      <c r="G6" s="58">
        <f t="shared" si="0"/>
        <v>491935.81</v>
      </c>
      <c r="H6" s="73" t="s">
        <v>36</v>
      </c>
      <c r="I6" s="74">
        <v>9213573.77</v>
      </c>
      <c r="J6" s="74">
        <v>2196343.18</v>
      </c>
      <c r="K6" s="75">
        <v>41659</v>
      </c>
      <c r="L6" s="69" t="s">
        <v>46</v>
      </c>
      <c r="M6" s="66" t="s">
        <v>42</v>
      </c>
      <c r="N6" s="70" t="s">
        <v>43</v>
      </c>
    </row>
    <row r="7" spans="1:14" s="72" customFormat="1" ht="49.5" customHeight="1" thickBot="1">
      <c r="A7" s="71">
        <v>5</v>
      </c>
      <c r="B7" s="65" t="s">
        <v>38</v>
      </c>
      <c r="C7" s="76" t="s">
        <v>30</v>
      </c>
      <c r="D7" s="76" t="s">
        <v>48</v>
      </c>
      <c r="E7" s="77">
        <v>221269.25</v>
      </c>
      <c r="F7" s="77">
        <v>0</v>
      </c>
      <c r="G7" s="78">
        <f t="shared" si="0"/>
        <v>221269.25</v>
      </c>
      <c r="H7" s="73" t="s">
        <v>49</v>
      </c>
      <c r="I7" s="74">
        <v>1757000</v>
      </c>
      <c r="J7" s="74">
        <v>1483505.75</v>
      </c>
      <c r="K7" s="75">
        <v>39685</v>
      </c>
      <c r="L7" s="69" t="s">
        <v>50</v>
      </c>
      <c r="M7" s="66" t="s">
        <v>42</v>
      </c>
      <c r="N7" s="70" t="s">
        <v>43</v>
      </c>
    </row>
    <row r="8" spans="1:15" ht="13.5" thickTop="1">
      <c r="A8" s="79">
        <v>6</v>
      </c>
      <c r="B8" s="65" t="s">
        <v>38</v>
      </c>
      <c r="C8" s="80" t="s">
        <v>30</v>
      </c>
      <c r="D8" s="80" t="s">
        <v>33</v>
      </c>
      <c r="E8" s="81">
        <v>0</v>
      </c>
      <c r="F8" s="81">
        <v>0</v>
      </c>
      <c r="G8" s="58">
        <f t="shared" si="0"/>
        <v>0</v>
      </c>
      <c r="H8" s="82" t="s">
        <v>34</v>
      </c>
      <c r="I8" s="74">
        <v>26147758.68</v>
      </c>
      <c r="J8" s="74">
        <v>5007475.54</v>
      </c>
      <c r="K8" s="75">
        <v>40287</v>
      </c>
      <c r="L8" s="69" t="s">
        <v>51</v>
      </c>
      <c r="M8" s="66" t="s">
        <v>42</v>
      </c>
      <c r="N8" s="70" t="s">
        <v>43</v>
      </c>
      <c r="O8" s="72"/>
    </row>
    <row r="9" spans="2:14" ht="12.75" customHeight="1" thickBot="1">
      <c r="B9" s="31"/>
      <c r="C9" s="31"/>
      <c r="D9" s="24"/>
      <c r="E9" s="24"/>
      <c r="F9" s="24"/>
      <c r="G9" s="24"/>
      <c r="H9" s="24"/>
      <c r="I9" s="32"/>
      <c r="J9" s="32"/>
      <c r="K9" s="32"/>
      <c r="N9" s="1"/>
    </row>
    <row r="10" spans="4:14" ht="23.25" customHeight="1" thickBot="1" thickTop="1">
      <c r="D10" s="83" t="s">
        <v>12</v>
      </c>
      <c r="E10" s="84">
        <f>SUM(E3:E8)</f>
        <v>1176035</v>
      </c>
      <c r="F10" s="84">
        <f>SUM(F3:F8)</f>
        <v>0</v>
      </c>
      <c r="G10" s="84">
        <f>SUM(G3:G8)</f>
        <v>1176035</v>
      </c>
      <c r="L10" s="8"/>
      <c r="N10" s="9"/>
    </row>
    <row r="11" spans="2:14" ht="12.75" customHeight="1" thickTop="1">
      <c r="B11" s="31"/>
      <c r="C11" s="31"/>
      <c r="D11" s="24"/>
      <c r="E11" s="24"/>
      <c r="F11" s="24"/>
      <c r="G11" s="24"/>
      <c r="H11" s="24"/>
      <c r="I11" s="32"/>
      <c r="J11" s="32"/>
      <c r="K11" s="32"/>
      <c r="N11" s="1"/>
    </row>
    <row r="12" spans="2:14" ht="12.75" customHeight="1">
      <c r="B12" s="31"/>
      <c r="C12" s="31"/>
      <c r="D12" s="24"/>
      <c r="E12" s="24"/>
      <c r="F12" s="24"/>
      <c r="G12" s="24"/>
      <c r="H12" s="24"/>
      <c r="I12" s="32"/>
      <c r="J12" s="32"/>
      <c r="K12" s="32"/>
      <c r="N12" s="1"/>
    </row>
    <row r="13" spans="2:14" ht="12.75" customHeight="1">
      <c r="B13" s="31"/>
      <c r="C13" s="31"/>
      <c r="D13" s="24"/>
      <c r="E13" s="24"/>
      <c r="F13" s="24"/>
      <c r="G13" s="24"/>
      <c r="H13" s="24"/>
      <c r="I13" s="32"/>
      <c r="J13" s="32"/>
      <c r="K13" s="32"/>
      <c r="N13" s="1"/>
    </row>
    <row r="14" spans="2:14" ht="12.75" customHeight="1">
      <c r="B14" s="31"/>
      <c r="C14" s="31"/>
      <c r="D14" s="106" t="s">
        <v>57</v>
      </c>
      <c r="E14" s="106"/>
      <c r="F14" s="106"/>
      <c r="G14" s="106"/>
      <c r="H14" s="24"/>
      <c r="I14" s="32"/>
      <c r="J14" s="32"/>
      <c r="K14" s="32"/>
      <c r="N14" s="1"/>
    </row>
    <row r="15" spans="2:14" ht="12.75" customHeight="1">
      <c r="B15" s="31"/>
      <c r="C15" s="31"/>
      <c r="D15" s="24"/>
      <c r="E15" s="24"/>
      <c r="F15" s="24"/>
      <c r="G15" s="24"/>
      <c r="H15" s="24"/>
      <c r="I15" s="32"/>
      <c r="J15" s="32"/>
      <c r="K15" s="32"/>
      <c r="N15" s="1"/>
    </row>
    <row r="16" spans="2:14" ht="12.75" customHeight="1">
      <c r="B16" s="31"/>
      <c r="C16" s="31"/>
      <c r="D16" s="24"/>
      <c r="E16" s="24"/>
      <c r="F16" s="24"/>
      <c r="G16" s="24"/>
      <c r="H16" s="24"/>
      <c r="I16" s="32"/>
      <c r="J16" s="32"/>
      <c r="K16" s="32"/>
      <c r="N16" s="1"/>
    </row>
    <row r="17" spans="2:14" ht="12.75" customHeight="1">
      <c r="B17" s="31"/>
      <c r="C17" s="31"/>
      <c r="D17" s="24"/>
      <c r="E17" s="24"/>
      <c r="F17" s="24"/>
      <c r="G17" s="24"/>
      <c r="H17" s="24"/>
      <c r="I17" s="32"/>
      <c r="J17" s="32"/>
      <c r="K17" s="32"/>
      <c r="N17" s="1"/>
    </row>
    <row r="18" spans="2:14" ht="12.75" customHeight="1">
      <c r="B18" s="31"/>
      <c r="C18" s="31"/>
      <c r="D18" s="24"/>
      <c r="E18" s="24"/>
      <c r="F18" s="24"/>
      <c r="G18" s="24"/>
      <c r="H18" s="24"/>
      <c r="I18" s="32"/>
      <c r="J18" s="32"/>
      <c r="K18" s="32"/>
      <c r="N18" s="1"/>
    </row>
    <row r="19" spans="2:14" ht="12.75" customHeight="1">
      <c r="B19" s="31"/>
      <c r="C19" s="31"/>
      <c r="D19" s="24"/>
      <c r="E19" s="24"/>
      <c r="F19" s="24"/>
      <c r="G19" s="24"/>
      <c r="H19" s="24"/>
      <c r="I19" s="32"/>
      <c r="J19" s="32"/>
      <c r="K19" s="32"/>
      <c r="N19" s="1"/>
    </row>
    <row r="20" spans="1:14" ht="12.75" customHeight="1">
      <c r="A20" s="10"/>
      <c r="B20" s="107" t="s">
        <v>18</v>
      </c>
      <c r="C20" s="105"/>
      <c r="E20" s="26"/>
      <c r="F20" s="26"/>
      <c r="G20" s="23"/>
      <c r="H20" s="24"/>
      <c r="I20" s="105" t="s">
        <v>17</v>
      </c>
      <c r="J20" s="105"/>
      <c r="K20" s="105"/>
      <c r="L20" s="8"/>
      <c r="N20" s="5"/>
    </row>
    <row r="21" spans="2:14" ht="12.75" customHeight="1">
      <c r="B21" s="107" t="s">
        <v>53</v>
      </c>
      <c r="C21" s="105"/>
      <c r="E21" s="26"/>
      <c r="F21" s="26"/>
      <c r="G21" s="24"/>
      <c r="H21" s="24"/>
      <c r="I21" s="105" t="s">
        <v>16</v>
      </c>
      <c r="J21" s="105"/>
      <c r="K21" s="105"/>
      <c r="L21" s="8"/>
      <c r="N21" s="5"/>
    </row>
    <row r="22" spans="1:14" ht="12.75">
      <c r="A22" s="14"/>
      <c r="L22" s="8"/>
      <c r="N22" s="9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</sheetData>
  <sheetProtection selectLockedCells="1" selectUnlockedCells="1"/>
  <mergeCells count="6">
    <mergeCell ref="B21:C21"/>
    <mergeCell ref="I21:K21"/>
    <mergeCell ref="A1:N1"/>
    <mergeCell ref="D14:G14"/>
    <mergeCell ref="B20:C20"/>
    <mergeCell ref="I20:K20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C1">
      <selection activeCell="J9" sqref="J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37" t="s">
        <v>20</v>
      </c>
      <c r="C3" s="37" t="s">
        <v>21</v>
      </c>
      <c r="D3" s="37" t="s">
        <v>22</v>
      </c>
      <c r="E3" s="38">
        <v>0</v>
      </c>
      <c r="F3" s="38">
        <v>0</v>
      </c>
      <c r="G3" s="39">
        <f aca="true" t="shared" si="0" ref="G3:G8">SUM(E3:F3)</f>
        <v>0</v>
      </c>
      <c r="H3" s="39" t="s">
        <v>23</v>
      </c>
      <c r="I3" s="39">
        <v>6743466.49</v>
      </c>
      <c r="J3" s="40">
        <v>6159913.59</v>
      </c>
      <c r="K3" s="96">
        <v>40909</v>
      </c>
      <c r="L3" s="41">
        <v>2014</v>
      </c>
      <c r="M3" s="42" t="s">
        <v>24</v>
      </c>
      <c r="N3" s="43" t="s">
        <v>25</v>
      </c>
    </row>
    <row r="4" spans="1:14" ht="39.75" customHeight="1" thickBot="1" thickTop="1">
      <c r="A4" s="15">
        <f>A3+1</f>
        <v>2</v>
      </c>
      <c r="B4" s="16" t="s">
        <v>20</v>
      </c>
      <c r="C4" s="16" t="s">
        <v>26</v>
      </c>
      <c r="D4" s="16" t="s">
        <v>22</v>
      </c>
      <c r="E4" s="27">
        <v>0</v>
      </c>
      <c r="F4" s="27">
        <v>0</v>
      </c>
      <c r="G4" s="39">
        <f t="shared" si="0"/>
        <v>0</v>
      </c>
      <c r="H4" s="28" t="s">
        <v>27</v>
      </c>
      <c r="I4" s="28">
        <v>7021360.51</v>
      </c>
      <c r="J4" s="29">
        <v>6284630.000000001</v>
      </c>
      <c r="K4" s="97">
        <v>40909</v>
      </c>
      <c r="L4" s="33">
        <v>2014</v>
      </c>
      <c r="M4" s="18" t="s">
        <v>24</v>
      </c>
      <c r="N4" s="44" t="s">
        <v>25</v>
      </c>
    </row>
    <row r="5" spans="1:14" ht="39.75" customHeight="1" thickBot="1" thickTop="1">
      <c r="A5" s="15">
        <f>A4+1</f>
        <v>3</v>
      </c>
      <c r="B5" s="16" t="s">
        <v>20</v>
      </c>
      <c r="C5" s="16" t="s">
        <v>28</v>
      </c>
      <c r="D5" s="16" t="s">
        <v>22</v>
      </c>
      <c r="E5" s="27">
        <v>469695.93</v>
      </c>
      <c r="F5" s="27">
        <v>0</v>
      </c>
      <c r="G5" s="39">
        <f t="shared" si="0"/>
        <v>469695.93</v>
      </c>
      <c r="H5" s="28" t="s">
        <v>29</v>
      </c>
      <c r="I5" s="28">
        <v>12629180.27</v>
      </c>
      <c r="J5" s="29">
        <v>5637093.29</v>
      </c>
      <c r="K5" s="97">
        <v>41659</v>
      </c>
      <c r="L5" s="33">
        <v>2036</v>
      </c>
      <c r="M5" s="18" t="s">
        <v>24</v>
      </c>
      <c r="N5" s="44" t="s">
        <v>25</v>
      </c>
    </row>
    <row r="6" spans="1:14" ht="39.75" customHeight="1" thickBot="1" thickTop="1">
      <c r="A6" s="15">
        <f>A5+1</f>
        <v>4</v>
      </c>
      <c r="B6" s="16" t="s">
        <v>20</v>
      </c>
      <c r="C6" s="16" t="s">
        <v>35</v>
      </c>
      <c r="D6" s="16" t="s">
        <v>22</v>
      </c>
      <c r="E6" s="27">
        <v>524424.33</v>
      </c>
      <c r="F6" s="27">
        <v>0</v>
      </c>
      <c r="G6" s="39">
        <f t="shared" si="0"/>
        <v>524424.33</v>
      </c>
      <c r="H6" s="28" t="s">
        <v>36</v>
      </c>
      <c r="I6" s="28">
        <v>9213573.77</v>
      </c>
      <c r="J6" s="29">
        <v>2196343.18</v>
      </c>
      <c r="K6" s="98">
        <v>41659</v>
      </c>
      <c r="L6" s="33">
        <v>2036</v>
      </c>
      <c r="M6" s="18" t="s">
        <v>24</v>
      </c>
      <c r="N6" s="44" t="s">
        <v>25</v>
      </c>
    </row>
    <row r="7" spans="1:14" ht="39.75" customHeight="1" thickBot="1" thickTop="1">
      <c r="A7" s="15">
        <f>A6+1</f>
        <v>5</v>
      </c>
      <c r="B7" s="16" t="s">
        <v>20</v>
      </c>
      <c r="C7" s="16" t="s">
        <v>30</v>
      </c>
      <c r="D7" s="16" t="s">
        <v>31</v>
      </c>
      <c r="E7" s="17">
        <v>273994.25</v>
      </c>
      <c r="F7" s="27">
        <v>0</v>
      </c>
      <c r="G7" s="39">
        <f t="shared" si="0"/>
        <v>273994.25</v>
      </c>
      <c r="H7" s="28" t="s">
        <v>32</v>
      </c>
      <c r="I7" s="28">
        <v>1757000</v>
      </c>
      <c r="J7" s="29">
        <v>1483505.75</v>
      </c>
      <c r="K7" s="98">
        <v>39685</v>
      </c>
      <c r="L7" s="33">
        <v>2026</v>
      </c>
      <c r="M7" s="18" t="s">
        <v>24</v>
      </c>
      <c r="N7" s="44" t="s">
        <v>25</v>
      </c>
    </row>
    <row r="8" spans="1:14" ht="39.75" customHeight="1" thickBot="1" thickTop="1">
      <c r="A8" s="45">
        <f>A7+1</f>
        <v>6</v>
      </c>
      <c r="B8" s="46" t="s">
        <v>20</v>
      </c>
      <c r="C8" s="46" t="s">
        <v>30</v>
      </c>
      <c r="D8" s="46" t="s">
        <v>33</v>
      </c>
      <c r="E8" s="47">
        <v>0</v>
      </c>
      <c r="F8" s="48">
        <v>0</v>
      </c>
      <c r="G8" s="39">
        <f t="shared" si="0"/>
        <v>0</v>
      </c>
      <c r="H8" s="49" t="s">
        <v>34</v>
      </c>
      <c r="I8" s="49">
        <v>26147758.68</v>
      </c>
      <c r="J8" s="50">
        <v>5007475.54</v>
      </c>
      <c r="K8" s="98">
        <v>40287</v>
      </c>
      <c r="L8" s="51">
        <v>2033</v>
      </c>
      <c r="M8" s="52" t="s">
        <v>24</v>
      </c>
      <c r="N8" s="53" t="s">
        <v>25</v>
      </c>
    </row>
    <row r="9" spans="1:14" ht="39.75" customHeight="1" thickBot="1" thickTop="1">
      <c r="A9" s="2"/>
      <c r="B9" s="3"/>
      <c r="C9" s="3"/>
      <c r="D9" s="34" t="s">
        <v>12</v>
      </c>
      <c r="E9" s="34">
        <f>SUM(E3:E8)</f>
        <v>1268114.51</v>
      </c>
      <c r="F9" s="34">
        <f>SUM(F3:F8)</f>
        <v>0</v>
      </c>
      <c r="G9" s="35">
        <f>SUM(G3:G8)</f>
        <v>1268114.51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106" t="s">
        <v>59</v>
      </c>
      <c r="G11" s="106"/>
      <c r="H11" s="106"/>
      <c r="I11" s="106"/>
      <c r="K11" s="24"/>
      <c r="L11" s="24"/>
      <c r="M11" s="23"/>
      <c r="N11" s="12"/>
    </row>
    <row r="12" spans="2:14" ht="12.75" customHeight="1">
      <c r="B12" s="30" t="s">
        <v>18</v>
      </c>
      <c r="E12" s="31"/>
      <c r="F12" s="24"/>
      <c r="G12" s="24"/>
      <c r="H12" s="24"/>
      <c r="I12" s="24"/>
      <c r="J12" s="24"/>
      <c r="K12" s="32"/>
      <c r="L12" s="32"/>
      <c r="M12" s="32"/>
      <c r="N12" s="1"/>
    </row>
    <row r="13" spans="1:13" ht="12.75" customHeight="1">
      <c r="A13" s="10"/>
      <c r="B13" s="25" t="s">
        <v>53</v>
      </c>
      <c r="C13" s="11"/>
      <c r="D13" s="11"/>
      <c r="F13" s="25"/>
      <c r="G13" s="26"/>
      <c r="H13" s="26"/>
      <c r="I13" s="23"/>
      <c r="J13" s="24"/>
      <c r="K13" s="105" t="s">
        <v>17</v>
      </c>
      <c r="L13" s="105"/>
      <c r="M13" s="105"/>
    </row>
    <row r="14" spans="6:13" ht="12.75" customHeight="1">
      <c r="F14" s="25"/>
      <c r="G14" s="26"/>
      <c r="H14" s="26"/>
      <c r="I14" s="24"/>
      <c r="J14" s="24"/>
      <c r="K14" s="105" t="s">
        <v>16</v>
      </c>
      <c r="L14" s="105"/>
      <c r="M14" s="105"/>
    </row>
    <row r="15" spans="1:9" ht="12.75">
      <c r="A15" s="6"/>
      <c r="F15" s="7"/>
      <c r="G15" s="13"/>
      <c r="H15" s="13"/>
      <c r="I15" s="11"/>
    </row>
    <row r="16" spans="1:9" ht="12.75">
      <c r="A16" s="6"/>
      <c r="F16" s="7"/>
      <c r="G16" s="13"/>
      <c r="H16" s="13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4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PageLayoutView="0" workbookViewId="0" topLeftCell="C1">
      <selection activeCell="K3" sqref="K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37" t="s">
        <v>20</v>
      </c>
      <c r="C3" s="37" t="s">
        <v>21</v>
      </c>
      <c r="D3" s="37" t="s">
        <v>22</v>
      </c>
      <c r="E3" s="38">
        <v>0</v>
      </c>
      <c r="F3" s="38">
        <v>0</v>
      </c>
      <c r="G3" s="39">
        <f>SUM(E3:F3)</f>
        <v>0</v>
      </c>
      <c r="H3" s="39" t="s">
        <v>23</v>
      </c>
      <c r="I3" s="39">
        <v>6743466.49</v>
      </c>
      <c r="J3" s="40">
        <v>6159913.59</v>
      </c>
      <c r="K3" s="99">
        <v>40909</v>
      </c>
      <c r="L3" s="41">
        <v>2014</v>
      </c>
      <c r="M3" s="42" t="s">
        <v>24</v>
      </c>
      <c r="N3" s="43" t="s">
        <v>25</v>
      </c>
    </row>
    <row r="4" spans="1:14" ht="39.75" customHeight="1" thickBot="1" thickTop="1">
      <c r="A4" s="15">
        <f aca="true" t="shared" si="0" ref="A4:A9">A3+1</f>
        <v>2</v>
      </c>
      <c r="B4" s="16" t="s">
        <v>20</v>
      </c>
      <c r="C4" s="16" t="s">
        <v>26</v>
      </c>
      <c r="D4" s="16" t="s">
        <v>22</v>
      </c>
      <c r="E4" s="27">
        <v>129590.91</v>
      </c>
      <c r="F4" s="27">
        <v>0</v>
      </c>
      <c r="G4" s="39">
        <f aca="true" t="shared" si="1" ref="G4:G9">SUM(E4:F4)</f>
        <v>129590.91</v>
      </c>
      <c r="H4" s="28" t="s">
        <v>27</v>
      </c>
      <c r="I4" s="28">
        <v>7021360.51</v>
      </c>
      <c r="J4" s="29">
        <v>6284630.000000001</v>
      </c>
      <c r="K4" s="100">
        <v>40909</v>
      </c>
      <c r="L4" s="33">
        <v>2014</v>
      </c>
      <c r="M4" s="18" t="s">
        <v>24</v>
      </c>
      <c r="N4" s="44" t="s">
        <v>25</v>
      </c>
    </row>
    <row r="5" spans="1:14" ht="39.75" customHeight="1" thickBot="1" thickTop="1">
      <c r="A5" s="15">
        <f t="shared" si="0"/>
        <v>3</v>
      </c>
      <c r="B5" s="16" t="s">
        <v>20</v>
      </c>
      <c r="C5" s="16" t="s">
        <v>28</v>
      </c>
      <c r="D5" s="16" t="s">
        <v>22</v>
      </c>
      <c r="E5" s="27">
        <v>835558.59</v>
      </c>
      <c r="F5" s="27">
        <v>79164.49</v>
      </c>
      <c r="G5" s="39">
        <f t="shared" si="1"/>
        <v>914723.08</v>
      </c>
      <c r="H5" s="28" t="s">
        <v>29</v>
      </c>
      <c r="I5" s="28">
        <v>12629180.27</v>
      </c>
      <c r="J5" s="29">
        <v>5637093.29</v>
      </c>
      <c r="K5" s="100">
        <v>41659</v>
      </c>
      <c r="L5" s="33">
        <v>2036</v>
      </c>
      <c r="M5" s="18" t="s">
        <v>24</v>
      </c>
      <c r="N5" s="44" t="s">
        <v>25</v>
      </c>
    </row>
    <row r="6" spans="1:14" ht="39.75" customHeight="1" thickBot="1" thickTop="1">
      <c r="A6" s="15">
        <f t="shared" si="0"/>
        <v>4</v>
      </c>
      <c r="B6" s="16" t="s">
        <v>20</v>
      </c>
      <c r="C6" s="16" t="s">
        <v>35</v>
      </c>
      <c r="D6" s="16" t="s">
        <v>22</v>
      </c>
      <c r="E6" s="27">
        <v>986135.86</v>
      </c>
      <c r="F6" s="27">
        <v>97935.97</v>
      </c>
      <c r="G6" s="39">
        <f t="shared" si="1"/>
        <v>1084071.83</v>
      </c>
      <c r="H6" s="28" t="s">
        <v>36</v>
      </c>
      <c r="I6" s="28">
        <v>9213573.77</v>
      </c>
      <c r="J6" s="29">
        <v>2196343.18</v>
      </c>
      <c r="K6" s="100">
        <v>41659</v>
      </c>
      <c r="L6" s="33">
        <v>2036</v>
      </c>
      <c r="M6" s="18" t="s">
        <v>24</v>
      </c>
      <c r="N6" s="44" t="s">
        <v>25</v>
      </c>
    </row>
    <row r="7" spans="1:14" ht="39.75" customHeight="1" thickBot="1" thickTop="1">
      <c r="A7" s="15">
        <f t="shared" si="0"/>
        <v>5</v>
      </c>
      <c r="B7" s="16" t="s">
        <v>20</v>
      </c>
      <c r="C7" s="16" t="s">
        <v>62</v>
      </c>
      <c r="D7" s="16" t="s">
        <v>22</v>
      </c>
      <c r="E7" s="27">
        <v>0</v>
      </c>
      <c r="F7" s="27">
        <v>0</v>
      </c>
      <c r="G7" s="39">
        <f t="shared" si="1"/>
        <v>0</v>
      </c>
      <c r="H7" s="102" t="s">
        <v>63</v>
      </c>
      <c r="I7" s="28"/>
      <c r="J7" s="29">
        <v>0</v>
      </c>
      <c r="K7" s="100"/>
      <c r="L7" s="33"/>
      <c r="M7" s="18" t="s">
        <v>24</v>
      </c>
      <c r="N7" s="44" t="s">
        <v>25</v>
      </c>
    </row>
    <row r="8" spans="1:14" ht="39.75" customHeight="1" thickBot="1" thickTop="1">
      <c r="A8" s="15">
        <f t="shared" si="0"/>
        <v>6</v>
      </c>
      <c r="B8" s="16" t="s">
        <v>20</v>
      </c>
      <c r="C8" s="16" t="s">
        <v>30</v>
      </c>
      <c r="D8" s="16" t="s">
        <v>31</v>
      </c>
      <c r="E8" s="17">
        <v>273994.25</v>
      </c>
      <c r="F8" s="27">
        <v>0</v>
      </c>
      <c r="G8" s="39">
        <f t="shared" si="1"/>
        <v>273994.25</v>
      </c>
      <c r="H8" s="28" t="s">
        <v>32</v>
      </c>
      <c r="I8" s="28">
        <v>1757000</v>
      </c>
      <c r="J8" s="29">
        <v>1483505.75</v>
      </c>
      <c r="K8" s="100">
        <v>39685</v>
      </c>
      <c r="L8" s="33">
        <v>2026</v>
      </c>
      <c r="M8" s="18" t="s">
        <v>24</v>
      </c>
      <c r="N8" s="44" t="s">
        <v>25</v>
      </c>
    </row>
    <row r="9" spans="1:14" ht="39.75" customHeight="1" thickBot="1" thickTop="1">
      <c r="A9" s="15">
        <f t="shared" si="0"/>
        <v>7</v>
      </c>
      <c r="B9" s="46" t="s">
        <v>20</v>
      </c>
      <c r="C9" s="46" t="s">
        <v>30</v>
      </c>
      <c r="D9" s="46" t="s">
        <v>33</v>
      </c>
      <c r="E9" s="47">
        <v>0</v>
      </c>
      <c r="F9" s="48">
        <v>0</v>
      </c>
      <c r="G9" s="39">
        <f t="shared" si="1"/>
        <v>0</v>
      </c>
      <c r="H9" s="49" t="s">
        <v>34</v>
      </c>
      <c r="I9" s="49">
        <v>26147758.68</v>
      </c>
      <c r="J9" s="50">
        <v>5007475.54</v>
      </c>
      <c r="K9" s="101">
        <v>40287</v>
      </c>
      <c r="L9" s="51">
        <v>2033</v>
      </c>
      <c r="M9" s="52" t="s">
        <v>24</v>
      </c>
      <c r="N9" s="53" t="s">
        <v>25</v>
      </c>
    </row>
    <row r="10" spans="1:14" ht="39.75" customHeight="1" thickBot="1" thickTop="1">
      <c r="A10" s="2"/>
      <c r="B10" s="3"/>
      <c r="C10" s="3"/>
      <c r="D10" s="34" t="s">
        <v>12</v>
      </c>
      <c r="E10" s="34">
        <f>SUM(E3:E9)</f>
        <v>2225279.61</v>
      </c>
      <c r="F10" s="34">
        <f>SUM(F3:F9)</f>
        <v>177100.46000000002</v>
      </c>
      <c r="G10" s="35">
        <f>SUM(G3:G9)</f>
        <v>2402380.0700000003</v>
      </c>
      <c r="H10" s="3"/>
      <c r="I10" s="3"/>
      <c r="J10" s="3"/>
      <c r="K10" s="3"/>
      <c r="L10" s="3"/>
      <c r="M10" s="3"/>
      <c r="N10" s="4"/>
    </row>
    <row r="11" spans="1:6" ht="13.5" thickTop="1">
      <c r="A11" s="6"/>
      <c r="F11" s="7"/>
    </row>
    <row r="12" spans="1:14" ht="12.75" customHeight="1">
      <c r="A12" s="10"/>
      <c r="B12" s="11"/>
      <c r="C12" s="11"/>
      <c r="D12" s="11"/>
      <c r="E12" s="11"/>
      <c r="F12" s="106" t="s">
        <v>61</v>
      </c>
      <c r="G12" s="106"/>
      <c r="H12" s="106"/>
      <c r="I12" s="106"/>
      <c r="K12" s="24"/>
      <c r="L12" s="24"/>
      <c r="M12" s="23"/>
      <c r="N12" s="12"/>
    </row>
    <row r="13" spans="5:14" ht="12.75" customHeight="1">
      <c r="E13" s="31"/>
      <c r="F13" s="24"/>
      <c r="G13" s="24"/>
      <c r="H13" s="24"/>
      <c r="I13" s="24"/>
      <c r="J13" s="24"/>
      <c r="K13" s="32"/>
      <c r="L13" s="32"/>
      <c r="M13" s="32"/>
      <c r="N13" s="1"/>
    </row>
    <row r="14" spans="1:13" ht="12.75" customHeight="1">
      <c r="A14" s="10"/>
      <c r="B14" s="11"/>
      <c r="C14" s="11"/>
      <c r="D14" s="11"/>
      <c r="E14" s="30" t="s">
        <v>18</v>
      </c>
      <c r="F14" s="25"/>
      <c r="G14" s="26"/>
      <c r="H14" s="26"/>
      <c r="I14" s="23"/>
      <c r="J14" s="24"/>
      <c r="K14" s="105" t="s">
        <v>17</v>
      </c>
      <c r="L14" s="105"/>
      <c r="M14" s="105"/>
    </row>
    <row r="15" spans="5:13" ht="12.75" customHeight="1">
      <c r="E15" s="25" t="s">
        <v>15</v>
      </c>
      <c r="F15" s="25"/>
      <c r="G15" s="26"/>
      <c r="H15" s="26"/>
      <c r="I15" s="24"/>
      <c r="J15" s="24"/>
      <c r="K15" s="105" t="s">
        <v>16</v>
      </c>
      <c r="L15" s="105"/>
      <c r="M15" s="105"/>
    </row>
    <row r="16" spans="1:9" ht="12.75">
      <c r="A16" s="6"/>
      <c r="F16" s="7"/>
      <c r="G16" s="13"/>
      <c r="H16" s="13"/>
      <c r="I16" s="11"/>
    </row>
    <row r="17" spans="1:9" ht="12.75">
      <c r="A17" s="6"/>
      <c r="F17" s="7"/>
      <c r="G17" s="13"/>
      <c r="H17" s="13"/>
      <c r="I17" s="11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6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spans="1:6" ht="12.75">
      <c r="A29" s="14"/>
      <c r="F29" s="7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sheetProtection selectLockedCells="1" selectUnlockedCells="1"/>
  <mergeCells count="4">
    <mergeCell ref="A1:N1"/>
    <mergeCell ref="F12:I12"/>
    <mergeCell ref="K14:M14"/>
    <mergeCell ref="K15:M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37" t="s">
        <v>20</v>
      </c>
      <c r="C3" s="37" t="s">
        <v>21</v>
      </c>
      <c r="D3" s="37" t="s">
        <v>22</v>
      </c>
      <c r="E3" s="38">
        <v>0</v>
      </c>
      <c r="F3" s="38">
        <v>0</v>
      </c>
      <c r="G3" s="39">
        <f aca="true" t="shared" si="0" ref="G3:G9">SUM(E3:F3)</f>
        <v>0</v>
      </c>
      <c r="H3" s="39" t="s">
        <v>23</v>
      </c>
      <c r="I3" s="39">
        <v>6743466.49</v>
      </c>
      <c r="J3" s="40">
        <v>6159913.59</v>
      </c>
      <c r="K3" s="99">
        <v>40909</v>
      </c>
      <c r="L3" s="41">
        <v>2014</v>
      </c>
      <c r="M3" s="42" t="s">
        <v>24</v>
      </c>
      <c r="N3" s="43" t="s">
        <v>25</v>
      </c>
    </row>
    <row r="4" spans="1:14" ht="39.75" customHeight="1" thickBot="1" thickTop="1">
      <c r="A4" s="15">
        <f aca="true" t="shared" si="1" ref="A4:A9">A3+1</f>
        <v>2</v>
      </c>
      <c r="B4" s="16" t="s">
        <v>20</v>
      </c>
      <c r="C4" s="16" t="s">
        <v>26</v>
      </c>
      <c r="D4" s="16" t="s">
        <v>22</v>
      </c>
      <c r="E4" s="27">
        <v>129590.91</v>
      </c>
      <c r="F4" s="27">
        <v>0</v>
      </c>
      <c r="G4" s="39">
        <f t="shared" si="0"/>
        <v>129590.91</v>
      </c>
      <c r="H4" s="28" t="s">
        <v>27</v>
      </c>
      <c r="I4" s="28">
        <v>7021360.51</v>
      </c>
      <c r="J4" s="29">
        <v>6284630.000000001</v>
      </c>
      <c r="K4" s="99">
        <v>40909</v>
      </c>
      <c r="L4" s="33">
        <v>2014</v>
      </c>
      <c r="M4" s="18" t="s">
        <v>24</v>
      </c>
      <c r="N4" s="44" t="s">
        <v>25</v>
      </c>
    </row>
    <row r="5" spans="1:14" ht="39.75" customHeight="1" thickBot="1" thickTop="1">
      <c r="A5" s="15">
        <f t="shared" si="1"/>
        <v>3</v>
      </c>
      <c r="B5" s="16" t="s">
        <v>20</v>
      </c>
      <c r="C5" s="16" t="s">
        <v>28</v>
      </c>
      <c r="D5" s="16" t="s">
        <v>22</v>
      </c>
      <c r="E5" s="27">
        <v>835558.59</v>
      </c>
      <c r="F5" s="27">
        <v>79164.49</v>
      </c>
      <c r="G5" s="39">
        <f t="shared" si="0"/>
        <v>914723.08</v>
      </c>
      <c r="H5" s="28" t="s">
        <v>29</v>
      </c>
      <c r="I5" s="28">
        <v>12629180.27</v>
      </c>
      <c r="J5" s="29">
        <v>5637093.29</v>
      </c>
      <c r="K5" s="99">
        <v>41659</v>
      </c>
      <c r="L5" s="33">
        <v>2036</v>
      </c>
      <c r="M5" s="18" t="s">
        <v>24</v>
      </c>
      <c r="N5" s="44" t="s">
        <v>25</v>
      </c>
    </row>
    <row r="6" spans="1:14" ht="39.75" customHeight="1" thickBot="1" thickTop="1">
      <c r="A6" s="15">
        <f t="shared" si="1"/>
        <v>4</v>
      </c>
      <c r="B6" s="16" t="s">
        <v>20</v>
      </c>
      <c r="C6" s="16" t="s">
        <v>35</v>
      </c>
      <c r="D6" s="16" t="s">
        <v>22</v>
      </c>
      <c r="E6" s="27">
        <v>986135.86</v>
      </c>
      <c r="F6" s="27">
        <v>97935.97</v>
      </c>
      <c r="G6" s="39">
        <f t="shared" si="0"/>
        <v>1084071.83</v>
      </c>
      <c r="H6" s="28" t="s">
        <v>36</v>
      </c>
      <c r="I6" s="28">
        <v>9213573.77</v>
      </c>
      <c r="J6" s="29">
        <v>2196343.18</v>
      </c>
      <c r="K6" s="99">
        <v>41659</v>
      </c>
      <c r="L6" s="33">
        <v>2036</v>
      </c>
      <c r="M6" s="18" t="s">
        <v>24</v>
      </c>
      <c r="N6" s="44" t="s">
        <v>25</v>
      </c>
    </row>
    <row r="7" spans="1:14" ht="39.75" customHeight="1" thickBot="1" thickTop="1">
      <c r="A7" s="15">
        <f t="shared" si="1"/>
        <v>5</v>
      </c>
      <c r="B7" s="16" t="s">
        <v>20</v>
      </c>
      <c r="C7" s="16" t="s">
        <v>62</v>
      </c>
      <c r="D7" s="16" t="s">
        <v>22</v>
      </c>
      <c r="E7" s="27">
        <v>289489.83</v>
      </c>
      <c r="F7" s="27">
        <v>37031.71</v>
      </c>
      <c r="G7" s="39">
        <f t="shared" si="0"/>
        <v>326521.54000000004</v>
      </c>
      <c r="H7" s="102" t="s">
        <v>63</v>
      </c>
      <c r="I7" s="28">
        <v>5639602.93</v>
      </c>
      <c r="J7" s="29">
        <v>0</v>
      </c>
      <c r="K7" s="99">
        <v>41971</v>
      </c>
      <c r="L7" s="33">
        <v>2022</v>
      </c>
      <c r="M7" s="18" t="s">
        <v>24</v>
      </c>
      <c r="N7" s="44" t="s">
        <v>25</v>
      </c>
    </row>
    <row r="8" spans="1:14" ht="39.75" customHeight="1" thickBot="1" thickTop="1">
      <c r="A8" s="15">
        <f t="shared" si="1"/>
        <v>6</v>
      </c>
      <c r="B8" s="16" t="s">
        <v>20</v>
      </c>
      <c r="C8" s="16" t="s">
        <v>30</v>
      </c>
      <c r="D8" s="16" t="s">
        <v>31</v>
      </c>
      <c r="E8" s="27">
        <v>273994.25</v>
      </c>
      <c r="F8" s="27">
        <v>0</v>
      </c>
      <c r="G8" s="39">
        <f t="shared" si="0"/>
        <v>273994.25</v>
      </c>
      <c r="H8" s="28" t="s">
        <v>32</v>
      </c>
      <c r="I8" s="28">
        <v>1757000</v>
      </c>
      <c r="J8" s="29">
        <v>1483505.75</v>
      </c>
      <c r="K8" s="99">
        <v>39685</v>
      </c>
      <c r="L8" s="33">
        <v>2026</v>
      </c>
      <c r="M8" s="18" t="s">
        <v>24</v>
      </c>
      <c r="N8" s="44" t="s">
        <v>25</v>
      </c>
    </row>
    <row r="9" spans="1:14" ht="39.75" customHeight="1" thickBot="1" thickTop="1">
      <c r="A9" s="45">
        <f t="shared" si="1"/>
        <v>7</v>
      </c>
      <c r="B9" s="46" t="s">
        <v>20</v>
      </c>
      <c r="C9" s="46" t="s">
        <v>30</v>
      </c>
      <c r="D9" s="46" t="s">
        <v>33</v>
      </c>
      <c r="E9" s="27">
        <v>0</v>
      </c>
      <c r="F9" s="48">
        <v>0</v>
      </c>
      <c r="G9" s="39">
        <f t="shared" si="0"/>
        <v>0</v>
      </c>
      <c r="H9" s="49" t="s">
        <v>34</v>
      </c>
      <c r="I9" s="49">
        <v>26147758.68</v>
      </c>
      <c r="J9" s="50">
        <v>5007475.54</v>
      </c>
      <c r="K9" s="99">
        <v>40287</v>
      </c>
      <c r="L9" s="51">
        <v>2033</v>
      </c>
      <c r="M9" s="52" t="s">
        <v>24</v>
      </c>
      <c r="N9" s="53" t="s">
        <v>25</v>
      </c>
    </row>
    <row r="10" spans="1:14" ht="39.75" customHeight="1" thickBot="1" thickTop="1">
      <c r="A10" s="2"/>
      <c r="B10" s="3"/>
      <c r="C10" s="3"/>
      <c r="D10" s="34" t="s">
        <v>12</v>
      </c>
      <c r="E10" s="34">
        <f>SUM(E3:E9)</f>
        <v>2514769.44</v>
      </c>
      <c r="F10" s="34">
        <f>SUM(F3:F9)</f>
        <v>214132.17</v>
      </c>
      <c r="G10" s="35">
        <f>SUM(G3:G9)</f>
        <v>2728901.6100000003</v>
      </c>
      <c r="H10" s="3"/>
      <c r="I10" s="3"/>
      <c r="J10" s="3"/>
      <c r="K10" s="3"/>
      <c r="L10" s="3"/>
      <c r="M10" s="3"/>
      <c r="N10" s="4"/>
    </row>
    <row r="11" spans="1:6" ht="13.5" thickTop="1">
      <c r="A11" s="6"/>
      <c r="F11" s="7"/>
    </row>
    <row r="12" spans="1:14" ht="12.75" customHeight="1">
      <c r="A12" s="10"/>
      <c r="B12" s="11"/>
      <c r="C12" s="11"/>
      <c r="D12" s="11"/>
      <c r="E12" s="11"/>
      <c r="F12" s="106" t="s">
        <v>67</v>
      </c>
      <c r="G12" s="106"/>
      <c r="H12" s="106"/>
      <c r="I12" s="106"/>
      <c r="K12" s="24"/>
      <c r="L12" s="24"/>
      <c r="M12" s="23"/>
      <c r="N12" s="12"/>
    </row>
    <row r="13" spans="5:14" ht="12.75" customHeight="1">
      <c r="E13" s="31"/>
      <c r="F13" s="24"/>
      <c r="G13" s="24"/>
      <c r="H13" s="24"/>
      <c r="I13" s="24"/>
      <c r="J13" s="24"/>
      <c r="K13" s="32"/>
      <c r="L13" s="32"/>
      <c r="M13" s="32"/>
      <c r="N13" s="1"/>
    </row>
    <row r="14" spans="1:13" ht="12.75" customHeight="1">
      <c r="A14" s="10"/>
      <c r="B14" s="11"/>
      <c r="C14" s="11"/>
      <c r="D14" s="11"/>
      <c r="E14" s="30" t="s">
        <v>18</v>
      </c>
      <c r="F14" s="25"/>
      <c r="G14" s="26"/>
      <c r="H14" s="26"/>
      <c r="I14" s="23"/>
      <c r="J14" s="24"/>
      <c r="K14" s="105" t="s">
        <v>17</v>
      </c>
      <c r="L14" s="105"/>
      <c r="M14" s="105"/>
    </row>
    <row r="15" spans="5:13" ht="12.75" customHeight="1">
      <c r="E15" s="25" t="s">
        <v>15</v>
      </c>
      <c r="F15" s="25"/>
      <c r="G15" s="26"/>
      <c r="H15" s="26"/>
      <c r="I15" s="24"/>
      <c r="J15" s="24"/>
      <c r="K15" s="105" t="s">
        <v>16</v>
      </c>
      <c r="L15" s="105"/>
      <c r="M15" s="105"/>
    </row>
    <row r="16" spans="1:9" ht="12.75">
      <c r="A16" s="6"/>
      <c r="F16" s="7"/>
      <c r="G16" s="13"/>
      <c r="H16" s="13"/>
      <c r="I16" s="11"/>
    </row>
    <row r="17" spans="1:9" ht="12.75">
      <c r="A17" s="6"/>
      <c r="F17" s="7"/>
      <c r="G17" s="13"/>
      <c r="H17" s="13"/>
      <c r="I17" s="11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6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spans="1:6" ht="12.75">
      <c r="A29" s="14"/>
      <c r="F29" s="7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sheetProtection selectLockedCells="1" selectUnlockedCells="1"/>
  <mergeCells count="4">
    <mergeCell ref="A1:N1"/>
    <mergeCell ref="F12:I12"/>
    <mergeCell ref="K14:M14"/>
    <mergeCell ref="K15:M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37" t="s">
        <v>20</v>
      </c>
      <c r="C3" s="37" t="s">
        <v>21</v>
      </c>
      <c r="D3" s="37" t="s">
        <v>22</v>
      </c>
      <c r="E3" s="38">
        <v>0</v>
      </c>
      <c r="F3" s="38">
        <v>0</v>
      </c>
      <c r="G3" s="39">
        <f>SUM(E3:F3)</f>
        <v>0</v>
      </c>
      <c r="H3" s="39" t="s">
        <v>23</v>
      </c>
      <c r="I3" s="39">
        <v>6743466.49</v>
      </c>
      <c r="J3" s="40">
        <v>6159913.59</v>
      </c>
      <c r="K3" s="99">
        <v>40909</v>
      </c>
      <c r="L3" s="41">
        <v>2014</v>
      </c>
      <c r="M3" s="42" t="s">
        <v>24</v>
      </c>
      <c r="N3" s="43" t="s">
        <v>25</v>
      </c>
    </row>
    <row r="4" spans="1:14" ht="39.75" customHeight="1" thickBot="1" thickTop="1">
      <c r="A4" s="15">
        <f aca="true" t="shared" si="0" ref="A4:A9">A3+1</f>
        <v>2</v>
      </c>
      <c r="B4" s="16" t="s">
        <v>20</v>
      </c>
      <c r="C4" s="16" t="s">
        <v>26</v>
      </c>
      <c r="D4" s="16" t="s">
        <v>22</v>
      </c>
      <c r="E4" s="27">
        <v>129590.91</v>
      </c>
      <c r="F4" s="27">
        <v>0</v>
      </c>
      <c r="G4" s="39">
        <f aca="true" t="shared" si="1" ref="G4:G9">SUM(E4:F4)</f>
        <v>129590.91</v>
      </c>
      <c r="H4" s="28" t="s">
        <v>27</v>
      </c>
      <c r="I4" s="28">
        <v>7021360.51</v>
      </c>
      <c r="J4" s="29">
        <v>6284630.000000001</v>
      </c>
      <c r="K4" s="99">
        <v>40909</v>
      </c>
      <c r="L4" s="33">
        <v>2014</v>
      </c>
      <c r="M4" s="18" t="s">
        <v>24</v>
      </c>
      <c r="N4" s="44" t="s">
        <v>25</v>
      </c>
    </row>
    <row r="5" spans="1:14" ht="39.75" customHeight="1" thickBot="1" thickTop="1">
      <c r="A5" s="15">
        <f t="shared" si="0"/>
        <v>3</v>
      </c>
      <c r="B5" s="16" t="s">
        <v>20</v>
      </c>
      <c r="C5" s="16" t="s">
        <v>28</v>
      </c>
      <c r="D5" s="16" t="s">
        <v>22</v>
      </c>
      <c r="E5" s="27">
        <v>1013837.77</v>
      </c>
      <c r="F5" s="27">
        <v>95917.78</v>
      </c>
      <c r="G5" s="39">
        <f t="shared" si="1"/>
        <v>1109755.55</v>
      </c>
      <c r="H5" s="28" t="s">
        <v>29</v>
      </c>
      <c r="I5" s="28">
        <v>12629180.27</v>
      </c>
      <c r="J5" s="29">
        <v>5637093.29</v>
      </c>
      <c r="K5" s="99">
        <v>41659</v>
      </c>
      <c r="L5" s="33">
        <v>2036</v>
      </c>
      <c r="M5" s="18" t="s">
        <v>24</v>
      </c>
      <c r="N5" s="44" t="s">
        <v>25</v>
      </c>
    </row>
    <row r="6" spans="1:14" ht="39.75" customHeight="1" thickBot="1" thickTop="1">
      <c r="A6" s="15">
        <f t="shared" si="0"/>
        <v>4</v>
      </c>
      <c r="B6" s="16" t="s">
        <v>20</v>
      </c>
      <c r="C6" s="16" t="s">
        <v>35</v>
      </c>
      <c r="D6" s="16" t="s">
        <v>22</v>
      </c>
      <c r="E6" s="27">
        <v>1088621.72</v>
      </c>
      <c r="F6" s="27">
        <v>107916.31</v>
      </c>
      <c r="G6" s="39">
        <f t="shared" si="1"/>
        <v>1196538.03</v>
      </c>
      <c r="H6" s="28" t="s">
        <v>36</v>
      </c>
      <c r="I6" s="28">
        <v>9213573.77</v>
      </c>
      <c r="J6" s="29">
        <v>2196343.18</v>
      </c>
      <c r="K6" s="99">
        <v>41659</v>
      </c>
      <c r="L6" s="33">
        <v>2036</v>
      </c>
      <c r="M6" s="18" t="s">
        <v>24</v>
      </c>
      <c r="N6" s="44" t="s">
        <v>25</v>
      </c>
    </row>
    <row r="7" spans="1:14" ht="39.75" customHeight="1" thickBot="1" thickTop="1">
      <c r="A7" s="15">
        <f t="shared" si="0"/>
        <v>5</v>
      </c>
      <c r="B7" s="16" t="s">
        <v>20</v>
      </c>
      <c r="C7" s="16" t="s">
        <v>62</v>
      </c>
      <c r="D7" s="16" t="s">
        <v>22</v>
      </c>
      <c r="E7" s="27">
        <v>289489.83</v>
      </c>
      <c r="F7" s="27">
        <v>44898.41</v>
      </c>
      <c r="G7" s="39">
        <f t="shared" si="1"/>
        <v>334388.24</v>
      </c>
      <c r="H7" s="102" t="s">
        <v>63</v>
      </c>
      <c r="I7" s="28">
        <v>5639602.93</v>
      </c>
      <c r="J7" s="29">
        <v>0</v>
      </c>
      <c r="K7" s="99">
        <v>41971</v>
      </c>
      <c r="L7" s="103">
        <v>2022</v>
      </c>
      <c r="M7" s="18" t="s">
        <v>24</v>
      </c>
      <c r="N7" s="44" t="s">
        <v>25</v>
      </c>
    </row>
    <row r="8" spans="1:14" ht="39.75" customHeight="1" thickBot="1" thickTop="1">
      <c r="A8" s="15">
        <f t="shared" si="0"/>
        <v>6</v>
      </c>
      <c r="B8" s="16" t="s">
        <v>20</v>
      </c>
      <c r="C8" s="16" t="s">
        <v>30</v>
      </c>
      <c r="D8" s="16" t="s">
        <v>31</v>
      </c>
      <c r="E8" s="27">
        <v>273994.25</v>
      </c>
      <c r="F8" s="27">
        <v>0</v>
      </c>
      <c r="G8" s="39">
        <f t="shared" si="1"/>
        <v>273994.25</v>
      </c>
      <c r="H8" s="28" t="s">
        <v>32</v>
      </c>
      <c r="I8" s="28">
        <v>1757000</v>
      </c>
      <c r="J8" s="29">
        <v>1483505.75</v>
      </c>
      <c r="K8" s="99">
        <v>39685</v>
      </c>
      <c r="L8" s="33">
        <v>2026</v>
      </c>
      <c r="M8" s="18" t="s">
        <v>24</v>
      </c>
      <c r="N8" s="44" t="s">
        <v>25</v>
      </c>
    </row>
    <row r="9" spans="1:14" ht="39.75" customHeight="1" thickBot="1" thickTop="1">
      <c r="A9" s="45">
        <f t="shared" si="0"/>
        <v>7</v>
      </c>
      <c r="B9" s="46" t="s">
        <v>20</v>
      </c>
      <c r="C9" s="46" t="s">
        <v>30</v>
      </c>
      <c r="D9" s="46" t="s">
        <v>33</v>
      </c>
      <c r="E9" s="27">
        <v>0</v>
      </c>
      <c r="F9" s="48">
        <v>0</v>
      </c>
      <c r="G9" s="39">
        <f t="shared" si="1"/>
        <v>0</v>
      </c>
      <c r="H9" s="49" t="s">
        <v>34</v>
      </c>
      <c r="I9" s="49">
        <v>26147758.68</v>
      </c>
      <c r="J9" s="50">
        <v>5007475.54</v>
      </c>
      <c r="K9" s="99">
        <v>40287</v>
      </c>
      <c r="L9" s="51">
        <v>2033</v>
      </c>
      <c r="M9" s="52" t="s">
        <v>24</v>
      </c>
      <c r="N9" s="53" t="s">
        <v>25</v>
      </c>
    </row>
    <row r="10" spans="1:14" ht="39.75" customHeight="1" thickBot="1" thickTop="1">
      <c r="A10" s="2"/>
      <c r="B10" s="3"/>
      <c r="C10" s="3"/>
      <c r="D10" s="34" t="s">
        <v>12</v>
      </c>
      <c r="E10" s="34">
        <f>SUM(E3:E9)</f>
        <v>2795534.48</v>
      </c>
      <c r="F10" s="34">
        <f>SUM(F3:F9)</f>
        <v>248732.5</v>
      </c>
      <c r="G10" s="35">
        <f>SUM(G3:G9)</f>
        <v>3044266.9800000004</v>
      </c>
      <c r="H10" s="3"/>
      <c r="I10" s="3"/>
      <c r="J10" s="3"/>
      <c r="K10" s="3"/>
      <c r="L10" s="3"/>
      <c r="M10" s="3"/>
      <c r="N10" s="4"/>
    </row>
    <row r="11" spans="1:6" ht="13.5" thickTop="1">
      <c r="A11" s="6"/>
      <c r="F11" s="7"/>
    </row>
    <row r="12" spans="1:14" ht="12.75" customHeight="1">
      <c r="A12" s="10"/>
      <c r="B12" s="11"/>
      <c r="C12" s="11"/>
      <c r="D12" s="11"/>
      <c r="E12" s="11"/>
      <c r="F12" s="106" t="s">
        <v>66</v>
      </c>
      <c r="G12" s="106"/>
      <c r="H12" s="106"/>
      <c r="I12" s="106"/>
      <c r="K12" s="24"/>
      <c r="L12" s="24"/>
      <c r="M12" s="23"/>
      <c r="N12" s="12"/>
    </row>
    <row r="13" spans="5:14" ht="12.75" customHeight="1">
      <c r="E13" s="31"/>
      <c r="F13" s="24"/>
      <c r="G13" s="24"/>
      <c r="H13" s="24"/>
      <c r="I13" s="24"/>
      <c r="J13" s="24"/>
      <c r="K13" s="32"/>
      <c r="L13" s="32"/>
      <c r="M13" s="32"/>
      <c r="N13" s="1"/>
    </row>
    <row r="14" spans="1:13" ht="12.75" customHeight="1">
      <c r="A14" s="10"/>
      <c r="B14" s="11"/>
      <c r="C14" s="11"/>
      <c r="D14" s="11"/>
      <c r="E14" s="30" t="s">
        <v>18</v>
      </c>
      <c r="F14" s="25"/>
      <c r="G14" s="26"/>
      <c r="H14" s="26"/>
      <c r="I14" s="23"/>
      <c r="J14" s="24"/>
      <c r="K14" s="105" t="s">
        <v>17</v>
      </c>
      <c r="L14" s="105"/>
      <c r="M14" s="105"/>
    </row>
    <row r="15" spans="5:13" ht="12.75" customHeight="1">
      <c r="E15" s="25" t="s">
        <v>15</v>
      </c>
      <c r="F15" s="25"/>
      <c r="G15" s="26"/>
      <c r="H15" s="26"/>
      <c r="I15" s="24"/>
      <c r="J15" s="24"/>
      <c r="K15" s="105" t="s">
        <v>16</v>
      </c>
      <c r="L15" s="105"/>
      <c r="M15" s="105"/>
    </row>
    <row r="16" spans="1:9" ht="12.75">
      <c r="A16" s="6"/>
      <c r="F16" s="7"/>
      <c r="G16" s="13"/>
      <c r="H16" s="13"/>
      <c r="I16" s="11"/>
    </row>
    <row r="17" spans="1:9" ht="12.75">
      <c r="A17" s="6"/>
      <c r="F17" s="7"/>
      <c r="G17" s="13"/>
      <c r="H17" s="13"/>
      <c r="I17" s="11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6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spans="1:6" ht="12.75">
      <c r="A29" s="14"/>
      <c r="F29" s="7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sheetProtection selectLockedCells="1" selectUnlockedCells="1"/>
  <mergeCells count="4">
    <mergeCell ref="A1:N1"/>
    <mergeCell ref="F12:I12"/>
    <mergeCell ref="K14:M14"/>
    <mergeCell ref="K15:M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workbookViewId="0" topLeftCell="A1">
      <selection activeCell="M4" sqref="M4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37" t="s">
        <v>20</v>
      </c>
      <c r="C3" s="37" t="s">
        <v>21</v>
      </c>
      <c r="D3" s="37" t="s">
        <v>22</v>
      </c>
      <c r="E3" s="38">
        <v>0</v>
      </c>
      <c r="F3" s="38">
        <v>0</v>
      </c>
      <c r="G3" s="39">
        <f aca="true" t="shared" si="0" ref="G3:G9">SUM(E3:F3)</f>
        <v>0</v>
      </c>
      <c r="H3" s="39" t="s">
        <v>23</v>
      </c>
      <c r="I3" s="39">
        <v>6743466.49</v>
      </c>
      <c r="J3" s="40">
        <v>6159913.59</v>
      </c>
      <c r="K3" s="99">
        <v>40909</v>
      </c>
      <c r="L3" s="41">
        <v>2014</v>
      </c>
      <c r="M3" s="42" t="s">
        <v>24</v>
      </c>
      <c r="N3" s="43" t="s">
        <v>25</v>
      </c>
    </row>
    <row r="4" spans="1:14" ht="39.75" customHeight="1" thickBot="1" thickTop="1">
      <c r="A4" s="15">
        <f aca="true" t="shared" si="1" ref="A4:A9">A3+1</f>
        <v>2</v>
      </c>
      <c r="B4" s="16" t="s">
        <v>20</v>
      </c>
      <c r="C4" s="16" t="s">
        <v>26</v>
      </c>
      <c r="D4" s="16" t="s">
        <v>22</v>
      </c>
      <c r="E4" s="27">
        <v>129590.91</v>
      </c>
      <c r="F4" s="27">
        <v>0</v>
      </c>
      <c r="G4" s="39">
        <f t="shared" si="0"/>
        <v>129590.91</v>
      </c>
      <c r="H4" s="28" t="s">
        <v>27</v>
      </c>
      <c r="I4" s="28">
        <v>7021360.51</v>
      </c>
      <c r="J4" s="29">
        <v>6284630.000000001</v>
      </c>
      <c r="K4" s="99">
        <v>40909</v>
      </c>
      <c r="L4" s="33">
        <v>2014</v>
      </c>
      <c r="M4" s="18" t="s">
        <v>24</v>
      </c>
      <c r="N4" s="44" t="s">
        <v>25</v>
      </c>
    </row>
    <row r="5" spans="1:14" ht="39.75" customHeight="1" thickBot="1" thickTop="1">
      <c r="A5" s="15">
        <f t="shared" si="1"/>
        <v>3</v>
      </c>
      <c r="B5" s="16" t="s">
        <v>20</v>
      </c>
      <c r="C5" s="16" t="s">
        <v>28</v>
      </c>
      <c r="D5" s="16" t="s">
        <v>22</v>
      </c>
      <c r="E5" s="27">
        <v>1013837.77</v>
      </c>
      <c r="F5" s="27">
        <v>145923.54</v>
      </c>
      <c r="G5" s="39">
        <f t="shared" si="0"/>
        <v>1159761.31</v>
      </c>
      <c r="H5" s="28" t="s">
        <v>29</v>
      </c>
      <c r="I5" s="28">
        <v>12629180.27</v>
      </c>
      <c r="J5" s="29">
        <v>5637093.29</v>
      </c>
      <c r="K5" s="99">
        <v>41659</v>
      </c>
      <c r="L5" s="33">
        <v>2036</v>
      </c>
      <c r="M5" s="18" t="s">
        <v>24</v>
      </c>
      <c r="N5" s="44" t="s">
        <v>25</v>
      </c>
    </row>
    <row r="6" spans="1:14" ht="39.75" customHeight="1" thickBot="1" thickTop="1">
      <c r="A6" s="15">
        <f t="shared" si="1"/>
        <v>4</v>
      </c>
      <c r="B6" s="16" t="s">
        <v>20</v>
      </c>
      <c r="C6" s="16" t="s">
        <v>35</v>
      </c>
      <c r="D6" s="16" t="s">
        <v>22</v>
      </c>
      <c r="E6" s="27">
        <v>1088621.72</v>
      </c>
      <c r="F6" s="27">
        <v>137100.32</v>
      </c>
      <c r="G6" s="39">
        <f t="shared" si="0"/>
        <v>1225722.04</v>
      </c>
      <c r="H6" s="28" t="s">
        <v>36</v>
      </c>
      <c r="I6" s="28">
        <v>9213573.77</v>
      </c>
      <c r="J6" s="29">
        <v>2196343.18</v>
      </c>
      <c r="K6" s="99">
        <v>41659</v>
      </c>
      <c r="L6" s="33">
        <v>2036</v>
      </c>
      <c r="M6" s="18" t="s">
        <v>24</v>
      </c>
      <c r="N6" s="44" t="s">
        <v>25</v>
      </c>
    </row>
    <row r="7" spans="1:14" ht="39.75" customHeight="1" thickBot="1" thickTop="1">
      <c r="A7" s="15">
        <f t="shared" si="1"/>
        <v>5</v>
      </c>
      <c r="B7" s="16" t="s">
        <v>20</v>
      </c>
      <c r="C7" s="16" t="s">
        <v>62</v>
      </c>
      <c r="D7" s="16" t="s">
        <v>22</v>
      </c>
      <c r="E7" s="27">
        <v>350986.56</v>
      </c>
      <c r="F7" s="27">
        <v>52244.75</v>
      </c>
      <c r="G7" s="39">
        <f t="shared" si="0"/>
        <v>403231.31</v>
      </c>
      <c r="H7" s="102" t="s">
        <v>63</v>
      </c>
      <c r="I7" s="28">
        <v>5639602.93</v>
      </c>
      <c r="J7" s="29">
        <v>0</v>
      </c>
      <c r="K7" s="99">
        <v>41971</v>
      </c>
      <c r="L7" s="103">
        <v>2022</v>
      </c>
      <c r="M7" s="18" t="s">
        <v>24</v>
      </c>
      <c r="N7" s="44" t="s">
        <v>25</v>
      </c>
    </row>
    <row r="8" spans="1:14" ht="39.75" customHeight="1" thickBot="1" thickTop="1">
      <c r="A8" s="15">
        <f t="shared" si="1"/>
        <v>6</v>
      </c>
      <c r="B8" s="16" t="s">
        <v>20</v>
      </c>
      <c r="C8" s="16" t="s">
        <v>30</v>
      </c>
      <c r="D8" s="16" t="s">
        <v>31</v>
      </c>
      <c r="E8" s="27">
        <v>273994.25</v>
      </c>
      <c r="F8" s="27">
        <v>0</v>
      </c>
      <c r="G8" s="39">
        <f t="shared" si="0"/>
        <v>273994.25</v>
      </c>
      <c r="H8" s="28" t="s">
        <v>32</v>
      </c>
      <c r="I8" s="28">
        <v>1757000</v>
      </c>
      <c r="J8" s="29">
        <v>1483505.75</v>
      </c>
      <c r="K8" s="99">
        <v>39685</v>
      </c>
      <c r="L8" s="33">
        <v>2026</v>
      </c>
      <c r="M8" s="18" t="s">
        <v>24</v>
      </c>
      <c r="N8" s="44" t="s">
        <v>25</v>
      </c>
    </row>
    <row r="9" spans="1:14" ht="39.75" customHeight="1" thickBot="1" thickTop="1">
      <c r="A9" s="45">
        <f t="shared" si="1"/>
        <v>7</v>
      </c>
      <c r="B9" s="46" t="s">
        <v>20</v>
      </c>
      <c r="C9" s="46" t="s">
        <v>30</v>
      </c>
      <c r="D9" s="46" t="s">
        <v>33</v>
      </c>
      <c r="E9" s="27">
        <v>0</v>
      </c>
      <c r="F9" s="48">
        <v>0</v>
      </c>
      <c r="G9" s="39">
        <f t="shared" si="0"/>
        <v>0</v>
      </c>
      <c r="H9" s="49" t="s">
        <v>34</v>
      </c>
      <c r="I9" s="49">
        <v>26147758.68</v>
      </c>
      <c r="J9" s="50">
        <v>5007475.54</v>
      </c>
      <c r="K9" s="99">
        <v>40287</v>
      </c>
      <c r="L9" s="51">
        <v>2033</v>
      </c>
      <c r="M9" s="52" t="s">
        <v>24</v>
      </c>
      <c r="N9" s="53" t="s">
        <v>25</v>
      </c>
    </row>
    <row r="10" spans="1:14" ht="39.75" customHeight="1" thickBot="1" thickTop="1">
      <c r="A10" s="2"/>
      <c r="B10" s="3"/>
      <c r="C10" s="3"/>
      <c r="D10" s="34" t="s">
        <v>12</v>
      </c>
      <c r="E10" s="34">
        <f>SUM(E3:E9)</f>
        <v>2857031.21</v>
      </c>
      <c r="F10" s="34">
        <f>SUM(F3:F9)</f>
        <v>335268.61</v>
      </c>
      <c r="G10" s="35">
        <f>SUM(G3:G9)</f>
        <v>3192299.82</v>
      </c>
      <c r="H10" s="3"/>
      <c r="I10" s="3"/>
      <c r="J10" s="3"/>
      <c r="K10" s="3"/>
      <c r="L10" s="3"/>
      <c r="M10" s="3"/>
      <c r="N10" s="4"/>
    </row>
    <row r="11" spans="1:6" ht="13.5" thickTop="1">
      <c r="A11" s="6"/>
      <c r="F11" s="7"/>
    </row>
    <row r="12" spans="1:14" ht="12.75" customHeight="1">
      <c r="A12" s="10"/>
      <c r="B12" s="11"/>
      <c r="C12" s="11"/>
      <c r="D12" s="11"/>
      <c r="E12" s="11"/>
      <c r="F12" s="106" t="s">
        <v>68</v>
      </c>
      <c r="G12" s="106"/>
      <c r="H12" s="106"/>
      <c r="I12" s="106"/>
      <c r="K12" s="24"/>
      <c r="L12" s="24"/>
      <c r="M12" s="23"/>
      <c r="N12" s="12"/>
    </row>
    <row r="13" spans="5:14" ht="12.75" customHeight="1">
      <c r="E13" s="31"/>
      <c r="F13" s="24"/>
      <c r="G13" s="24"/>
      <c r="H13" s="24"/>
      <c r="I13" s="24"/>
      <c r="J13" s="24"/>
      <c r="K13" s="32"/>
      <c r="L13" s="32"/>
      <c r="M13" s="32"/>
      <c r="N13" s="1"/>
    </row>
    <row r="14" spans="1:13" ht="12.75" customHeight="1">
      <c r="A14" s="10"/>
      <c r="B14" s="11"/>
      <c r="C14" s="11"/>
      <c r="D14" s="11"/>
      <c r="E14" s="30" t="s">
        <v>18</v>
      </c>
      <c r="F14" s="25"/>
      <c r="G14" s="26"/>
      <c r="H14" s="26"/>
      <c r="I14" s="23"/>
      <c r="J14" s="24"/>
      <c r="K14" s="105" t="s">
        <v>17</v>
      </c>
      <c r="L14" s="105"/>
      <c r="M14" s="105"/>
    </row>
    <row r="15" spans="5:13" ht="12.75" customHeight="1">
      <c r="E15" s="25" t="s">
        <v>15</v>
      </c>
      <c r="F15" s="25"/>
      <c r="G15" s="26"/>
      <c r="H15" s="26"/>
      <c r="I15" s="24"/>
      <c r="J15" s="24"/>
      <c r="K15" s="105" t="s">
        <v>16</v>
      </c>
      <c r="L15" s="105"/>
      <c r="M15" s="105"/>
    </row>
    <row r="16" spans="1:9" ht="12.75">
      <c r="A16" s="6"/>
      <c r="F16" s="7"/>
      <c r="G16" s="13"/>
      <c r="H16" s="13"/>
      <c r="I16" s="11"/>
    </row>
    <row r="17" spans="1:9" ht="12.75">
      <c r="A17" s="6"/>
      <c r="F17" s="7"/>
      <c r="G17" s="13"/>
      <c r="H17" s="13"/>
      <c r="I17" s="11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6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spans="1:6" ht="12.75">
      <c r="A29" s="14"/>
      <c r="F29" s="7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sheetProtection selectLockedCells="1" selectUnlockedCells="1"/>
  <mergeCells count="4">
    <mergeCell ref="A1:N1"/>
    <mergeCell ref="F12:I12"/>
    <mergeCell ref="K14:M14"/>
    <mergeCell ref="K15:M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9.75" customHeight="1" thickBo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9</v>
      </c>
      <c r="M2" s="21" t="s">
        <v>10</v>
      </c>
      <c r="N2" s="22" t="s">
        <v>11</v>
      </c>
    </row>
    <row r="3" spans="1:14" ht="39.75" customHeight="1" thickBot="1" thickTop="1">
      <c r="A3" s="36">
        <v>1</v>
      </c>
      <c r="B3" s="37" t="s">
        <v>20</v>
      </c>
      <c r="C3" s="37" t="s">
        <v>21</v>
      </c>
      <c r="D3" s="37" t="s">
        <v>22</v>
      </c>
      <c r="E3" s="38">
        <v>0</v>
      </c>
      <c r="F3" s="38">
        <v>0</v>
      </c>
      <c r="G3" s="39">
        <f aca="true" t="shared" si="0" ref="G3:G9">SUM(E3:F3)</f>
        <v>0</v>
      </c>
      <c r="H3" s="39" t="s">
        <v>23</v>
      </c>
      <c r="I3" s="39">
        <v>6743466.49</v>
      </c>
      <c r="J3" s="40">
        <v>6159913.59</v>
      </c>
      <c r="K3" s="99">
        <v>40909</v>
      </c>
      <c r="L3" s="41">
        <v>2014</v>
      </c>
      <c r="M3" s="42" t="s">
        <v>24</v>
      </c>
      <c r="N3" s="43" t="s">
        <v>25</v>
      </c>
    </row>
    <row r="4" spans="1:14" ht="39.75" customHeight="1" thickBot="1" thickTop="1">
      <c r="A4" s="15">
        <f aca="true" t="shared" si="1" ref="A4:A9">A3+1</f>
        <v>2</v>
      </c>
      <c r="B4" s="16" t="s">
        <v>20</v>
      </c>
      <c r="C4" s="16" t="s">
        <v>26</v>
      </c>
      <c r="D4" s="16" t="s">
        <v>22</v>
      </c>
      <c r="E4" s="27">
        <v>129590.91</v>
      </c>
      <c r="F4" s="27">
        <v>0</v>
      </c>
      <c r="G4" s="39">
        <f t="shared" si="0"/>
        <v>129590.91</v>
      </c>
      <c r="H4" s="28" t="s">
        <v>27</v>
      </c>
      <c r="I4" s="28">
        <v>7021360.51</v>
      </c>
      <c r="J4" s="29">
        <v>6284630.000000001</v>
      </c>
      <c r="K4" s="99">
        <v>40909</v>
      </c>
      <c r="L4" s="33">
        <v>2014</v>
      </c>
      <c r="M4" s="18" t="s">
        <v>24</v>
      </c>
      <c r="N4" s="44" t="s">
        <v>25</v>
      </c>
    </row>
    <row r="5" spans="1:14" ht="39.75" customHeight="1" thickBot="1" thickTop="1">
      <c r="A5" s="15">
        <f t="shared" si="1"/>
        <v>3</v>
      </c>
      <c r="B5" s="16" t="s">
        <v>20</v>
      </c>
      <c r="C5" s="16" t="s">
        <v>28</v>
      </c>
      <c r="D5" s="16" t="s">
        <v>22</v>
      </c>
      <c r="E5" s="27">
        <v>1499397.83</v>
      </c>
      <c r="F5" s="27">
        <v>153544.76</v>
      </c>
      <c r="G5" s="39">
        <f t="shared" si="0"/>
        <v>1652942.59</v>
      </c>
      <c r="H5" s="28" t="s">
        <v>29</v>
      </c>
      <c r="I5" s="28">
        <v>12629180.27</v>
      </c>
      <c r="J5" s="29">
        <v>5637093.29</v>
      </c>
      <c r="K5" s="99">
        <v>41659</v>
      </c>
      <c r="L5" s="33">
        <v>2036</v>
      </c>
      <c r="M5" s="18" t="s">
        <v>24</v>
      </c>
      <c r="N5" s="44" t="s">
        <v>25</v>
      </c>
    </row>
    <row r="6" spans="1:14" ht="39.75" customHeight="1" thickBot="1" thickTop="1">
      <c r="A6" s="15">
        <f t="shared" si="1"/>
        <v>4</v>
      </c>
      <c r="B6" s="16" t="s">
        <v>20</v>
      </c>
      <c r="C6" s="16" t="s">
        <v>35</v>
      </c>
      <c r="D6" s="16" t="s">
        <v>22</v>
      </c>
      <c r="E6" s="27">
        <v>1377907.93</v>
      </c>
      <c r="F6" s="27">
        <v>137100.32</v>
      </c>
      <c r="G6" s="39">
        <f t="shared" si="0"/>
        <v>1515008.25</v>
      </c>
      <c r="H6" s="28" t="s">
        <v>36</v>
      </c>
      <c r="I6" s="28">
        <v>9213573.77</v>
      </c>
      <c r="J6" s="29">
        <v>2196343.18</v>
      </c>
      <c r="K6" s="99">
        <v>41659</v>
      </c>
      <c r="L6" s="33">
        <v>2036</v>
      </c>
      <c r="M6" s="18" t="s">
        <v>24</v>
      </c>
      <c r="N6" s="44" t="s">
        <v>25</v>
      </c>
    </row>
    <row r="7" spans="1:14" ht="39.75" customHeight="1" thickBot="1" thickTop="1">
      <c r="A7" s="15">
        <f t="shared" si="1"/>
        <v>5</v>
      </c>
      <c r="B7" s="16" t="s">
        <v>20</v>
      </c>
      <c r="C7" s="16" t="s">
        <v>62</v>
      </c>
      <c r="D7" s="16" t="s">
        <v>22</v>
      </c>
      <c r="E7" s="27">
        <v>408415.51</v>
      </c>
      <c r="F7" s="27">
        <v>52244.75</v>
      </c>
      <c r="G7" s="39">
        <f t="shared" si="0"/>
        <v>460660.26</v>
      </c>
      <c r="H7" s="102" t="s">
        <v>63</v>
      </c>
      <c r="I7" s="28">
        <v>5639602.93</v>
      </c>
      <c r="J7" s="29">
        <v>0</v>
      </c>
      <c r="K7" s="99">
        <v>41971</v>
      </c>
      <c r="L7" s="103">
        <v>2022</v>
      </c>
      <c r="M7" s="18" t="s">
        <v>24</v>
      </c>
      <c r="N7" s="44" t="s">
        <v>25</v>
      </c>
    </row>
    <row r="8" spans="1:14" ht="39.75" customHeight="1" thickBot="1" thickTop="1">
      <c r="A8" s="15">
        <f t="shared" si="1"/>
        <v>6</v>
      </c>
      <c r="B8" s="16" t="s">
        <v>20</v>
      </c>
      <c r="C8" s="16" t="s">
        <v>30</v>
      </c>
      <c r="D8" s="16" t="s">
        <v>31</v>
      </c>
      <c r="E8" s="27">
        <v>273994.25</v>
      </c>
      <c r="F8" s="27">
        <v>49797.84</v>
      </c>
      <c r="G8" s="39">
        <f t="shared" si="0"/>
        <v>323792.08999999997</v>
      </c>
      <c r="H8" s="28" t="s">
        <v>32</v>
      </c>
      <c r="I8" s="28">
        <v>1757000</v>
      </c>
      <c r="J8" s="29">
        <v>1483505.75</v>
      </c>
      <c r="K8" s="99">
        <v>39685</v>
      </c>
      <c r="L8" s="33">
        <v>2026</v>
      </c>
      <c r="M8" s="18" t="s">
        <v>24</v>
      </c>
      <c r="N8" s="44" t="s">
        <v>25</v>
      </c>
    </row>
    <row r="9" spans="1:14" ht="39.75" customHeight="1" thickBot="1" thickTop="1">
      <c r="A9" s="45">
        <f t="shared" si="1"/>
        <v>7</v>
      </c>
      <c r="B9" s="46" t="s">
        <v>20</v>
      </c>
      <c r="C9" s="46" t="s">
        <v>30</v>
      </c>
      <c r="D9" s="46" t="s">
        <v>33</v>
      </c>
      <c r="E9" s="27">
        <v>0</v>
      </c>
      <c r="F9" s="48">
        <v>0</v>
      </c>
      <c r="G9" s="39">
        <f t="shared" si="0"/>
        <v>0</v>
      </c>
      <c r="H9" s="49" t="s">
        <v>34</v>
      </c>
      <c r="I9" s="49">
        <v>26147758.68</v>
      </c>
      <c r="J9" s="50">
        <v>5007475.54</v>
      </c>
      <c r="K9" s="99">
        <v>40287</v>
      </c>
      <c r="L9" s="51">
        <v>2033</v>
      </c>
      <c r="M9" s="52" t="s">
        <v>24</v>
      </c>
      <c r="N9" s="53" t="s">
        <v>25</v>
      </c>
    </row>
    <row r="10" spans="1:14" ht="39.75" customHeight="1" thickBot="1" thickTop="1">
      <c r="A10" s="2"/>
      <c r="B10" s="3"/>
      <c r="C10" s="3"/>
      <c r="D10" s="34" t="s">
        <v>12</v>
      </c>
      <c r="E10" s="34">
        <f>SUM(E3:E9)</f>
        <v>3689306.4299999997</v>
      </c>
      <c r="F10" s="34">
        <f>SUM(F3:F9)</f>
        <v>392687.67000000004</v>
      </c>
      <c r="G10" s="35">
        <f>SUM(G3:G9)</f>
        <v>4081994.0999999996</v>
      </c>
      <c r="H10" s="3"/>
      <c r="I10" s="3"/>
      <c r="J10" s="3"/>
      <c r="K10" s="3"/>
      <c r="L10" s="3"/>
      <c r="M10" s="3"/>
      <c r="N10" s="4"/>
    </row>
    <row r="11" spans="1:6" ht="13.5" thickTop="1">
      <c r="A11" s="6"/>
      <c r="F11" s="7"/>
    </row>
    <row r="12" spans="1:14" ht="12.75" customHeight="1">
      <c r="A12" s="10"/>
      <c r="B12" s="11"/>
      <c r="C12" s="11"/>
      <c r="D12" s="11"/>
      <c r="E12" s="11"/>
      <c r="F12" s="106" t="s">
        <v>71</v>
      </c>
      <c r="G12" s="106"/>
      <c r="H12" s="106"/>
      <c r="I12" s="106"/>
      <c r="K12" s="24"/>
      <c r="L12" s="24"/>
      <c r="M12" s="23"/>
      <c r="N12" s="12"/>
    </row>
    <row r="13" spans="5:14" ht="12.75" customHeight="1">
      <c r="E13" s="31"/>
      <c r="F13" s="24"/>
      <c r="G13" s="24"/>
      <c r="H13" s="24"/>
      <c r="I13" s="24"/>
      <c r="J13" s="24"/>
      <c r="K13" s="32"/>
      <c r="L13" s="32"/>
      <c r="M13" s="32"/>
      <c r="N13" s="1"/>
    </row>
    <row r="14" spans="1:13" ht="12.75" customHeight="1">
      <c r="A14" s="10"/>
      <c r="B14" s="11"/>
      <c r="C14" s="11"/>
      <c r="D14" s="11"/>
      <c r="E14" s="30" t="s">
        <v>18</v>
      </c>
      <c r="F14" s="25"/>
      <c r="G14" s="26"/>
      <c r="H14" s="26"/>
      <c r="I14" s="23"/>
      <c r="J14" s="24"/>
      <c r="K14" s="105" t="s">
        <v>17</v>
      </c>
      <c r="L14" s="105"/>
      <c r="M14" s="105"/>
    </row>
    <row r="15" spans="5:13" ht="12.75" customHeight="1">
      <c r="E15" s="25" t="s">
        <v>15</v>
      </c>
      <c r="F15" s="25"/>
      <c r="G15" s="26"/>
      <c r="H15" s="26"/>
      <c r="I15" s="24"/>
      <c r="J15" s="24"/>
      <c r="K15" s="105" t="s">
        <v>16</v>
      </c>
      <c r="L15" s="105"/>
      <c r="M15" s="105"/>
    </row>
    <row r="16" spans="1:9" ht="12.75">
      <c r="A16" s="6"/>
      <c r="F16" s="7"/>
      <c r="G16" s="13"/>
      <c r="H16" s="13"/>
      <c r="I16" s="11"/>
    </row>
    <row r="17" spans="1:9" ht="12.75">
      <c r="A17" s="6"/>
      <c r="F17" s="7"/>
      <c r="G17" s="13"/>
      <c r="H17" s="13"/>
      <c r="I17" s="11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6"/>
      <c r="F22" s="7"/>
    </row>
    <row r="23" spans="1:6" ht="12.75">
      <c r="A23" s="14"/>
      <c r="F23" s="7"/>
    </row>
    <row r="24" spans="1:6" ht="12.75">
      <c r="A24" s="14"/>
      <c r="F24" s="7"/>
    </row>
    <row r="25" spans="1:6" ht="12.75">
      <c r="A25" s="14"/>
      <c r="F25" s="7"/>
    </row>
    <row r="26" spans="1:6" ht="12.75">
      <c r="A26" s="14"/>
      <c r="F26" s="7"/>
    </row>
    <row r="27" spans="1:6" ht="12.75">
      <c r="A27" s="14"/>
      <c r="F27" s="7"/>
    </row>
    <row r="28" spans="1:6" ht="12.75">
      <c r="A28" s="14"/>
      <c r="F28" s="7"/>
    </row>
    <row r="29" spans="1:6" ht="12.75">
      <c r="A29" s="14"/>
      <c r="F29" s="7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sheetProtection selectLockedCells="1" selectUnlockedCells="1"/>
  <mergeCells count="4">
    <mergeCell ref="A1:N1"/>
    <mergeCell ref="F12:I12"/>
    <mergeCell ref="K14:M14"/>
    <mergeCell ref="K15:M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2015-05-22T13:07:41Z</cp:lastPrinted>
  <dcterms:created xsi:type="dcterms:W3CDTF">2013-10-07T17:10:25Z</dcterms:created>
  <dcterms:modified xsi:type="dcterms:W3CDTF">2017-03-20T12:31:21Z</dcterms:modified>
  <cp:category/>
  <cp:version/>
  <cp:contentType/>
  <cp:contentStatus/>
</cp:coreProperties>
</file>