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0"/>
  </bookViews>
  <sheets>
    <sheet name="4º Trimestre 2021" sheetId="1" r:id="rId1"/>
  </sheets>
  <definedNames>
    <definedName name="_xlnm.Print_Area" localSheetId="0">'4º Trimestre 2021'!$A$1:$G$36</definedName>
  </definedNames>
  <calcPr fullCalcOnLoad="1"/>
</workbook>
</file>

<file path=xl/sharedStrings.xml><?xml version="1.0" encoding="utf-8"?>
<sst xmlns="http://schemas.openxmlformats.org/spreadsheetml/2006/main" count="48" uniqueCount="47">
  <si>
    <t>RECEITAS ARRECADADAS</t>
  </si>
  <si>
    <t>Acumulado</t>
  </si>
  <si>
    <t>DESPESAS DO ENSINO</t>
  </si>
  <si>
    <t>Imposto Predial Territorial Urbano - IPTU</t>
  </si>
  <si>
    <t xml:space="preserve"> </t>
  </si>
  <si>
    <t>12.122 - Administração Geral da Secretaria da Educação</t>
  </si>
  <si>
    <t xml:space="preserve">Imposto s/ Transmissão de Bens Imóveis </t>
  </si>
  <si>
    <t>12.361 - Ensino Fundamental</t>
  </si>
  <si>
    <t>Imposto s/ Serviços de Qualquer Natureza</t>
  </si>
  <si>
    <t>12.365 - Educação Infantil</t>
  </si>
  <si>
    <t>Imposto de Renda Retido na Fonte</t>
  </si>
  <si>
    <t>12.366 - Educação de Jovens e Adultos</t>
  </si>
  <si>
    <t>12.367 - Educação Especial</t>
  </si>
  <si>
    <t xml:space="preserve">Fundo de Participação dos Municípios </t>
  </si>
  <si>
    <t>Imposto Territorial Rural</t>
  </si>
  <si>
    <t>Desoneração de Exportações (LC-87/96)</t>
  </si>
  <si>
    <t>Imposto s/ Circ. de Mercadorias e Serviços</t>
  </si>
  <si>
    <t>Imposto s/ Propriedade de Veículo Automotor</t>
  </si>
  <si>
    <t>Imposto s/ Produto Industrial s/ Exportação</t>
  </si>
  <si>
    <t>TOTAL DAS RECEITAS DE IMPOSTOS E TRANSFERÊNCIAS</t>
  </si>
  <si>
    <t>APLICAÇÃO NO ENSINO (ART. 212 CF)</t>
  </si>
  <si>
    <t>QSE, Convênios e Outros Recursos Adicionais</t>
  </si>
  <si>
    <t>Rendimentos de Aplicação Financeira - Conta LDB e Adicionais</t>
  </si>
  <si>
    <t>Recursos de Operações de Crédito</t>
  </si>
  <si>
    <t>FUNDEB</t>
  </si>
  <si>
    <t>Recursos recebidos do FUNDEB</t>
  </si>
  <si>
    <t>Rendimentos de Aplicação Financeira do FUNDEB</t>
  </si>
  <si>
    <t>Aplicação nos profissionais do Magistério - FUNDEB</t>
  </si>
  <si>
    <t>TOTAL DOS RECURSOS ADICIONAIS</t>
  </si>
  <si>
    <t>TOTAL DA RECEITA ARRECADADA</t>
  </si>
  <si>
    <t>( = ) Total da Despesa do Ensino</t>
  </si>
  <si>
    <t>( - ) Despesas c/ Recursos do QSE, Convênios e Outros</t>
  </si>
  <si>
    <t>( - ) Despesas c/ Rendimentos de Aplicações - Conta LDB</t>
  </si>
  <si>
    <t>( - ) Despesas c/ Recursos de Operações de Crédito</t>
  </si>
  <si>
    <t xml:space="preserve">( = ) Total da Despesa com Recursos Próprios </t>
  </si>
  <si>
    <t>( + ) Despesas realizadas com Recursos do FUNDEB</t>
  </si>
  <si>
    <t>( + ) Valor Efetivamente Retido ao FUNDEB</t>
  </si>
  <si>
    <t>( - ) Parcela Empenhada do Ganho Líquido - FUNDEB</t>
  </si>
  <si>
    <t>( = ) TOTAL APLICADO NO ENSINO</t>
  </si>
  <si>
    <t>PUBLICAÇÃO (ARTIGO 256 DA CONSTITUIÇÃO ESTADUAL)</t>
  </si>
  <si>
    <t xml:space="preserve">RECEITAS E DESPESAS DO ENSINO </t>
  </si>
  <si>
    <t>MUNICÍPIO: ATIBAIA</t>
  </si>
  <si>
    <t>REPASSES À CONTA DO ENSINO - ART.69, § 5º, LEI 9.394/96</t>
  </si>
  <si>
    <t>Multa/Juros/Dívida Ativa provenientes de Impostos</t>
  </si>
  <si>
    <t>Aplicação dos recursos recebidos do FUNDEB</t>
  </si>
  <si>
    <t>EXERCÍCIO: 2021</t>
  </si>
  <si>
    <t>PERÍODO: 4º TRIMESTRE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</si>
</sst>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\ %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indexed="21"/>
      <name val="Arial"/>
      <family val="2"/>
    </font>
    <font>
      <b/>
      <sz val="11"/>
      <color indexed="8"/>
      <name val="Arial"/>
      <family val="2"/>
    </font>
    <font>
      <b/>
      <sz val="22"/>
      <color indexed="21"/>
      <name val="Arial"/>
      <family val="2"/>
    </font>
    <font>
      <b/>
      <sz val="12"/>
      <color indexed="21"/>
      <name val="Arial"/>
      <family val="2"/>
    </font>
    <font>
      <sz val="12"/>
      <color indexed="21"/>
      <name val="Times New Roman"/>
      <family val="0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171" fontId="17" fillId="0" borderId="11" xfId="0" applyNumberFormat="1" applyFont="1" applyBorder="1" applyAlignment="1">
      <alignment vertical="center"/>
    </xf>
    <xf numFmtId="171" fontId="17" fillId="0" borderId="11" xfId="0" applyNumberFormat="1" applyFont="1" applyBorder="1" applyAlignment="1">
      <alignment horizontal="right" vertical="center"/>
    </xf>
    <xf numFmtId="171" fontId="19" fillId="8" borderId="11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right" vertical="center"/>
    </xf>
    <xf numFmtId="0" fontId="19" fillId="0" borderId="1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14" borderId="12" xfId="0" applyFont="1" applyFill="1" applyBorder="1" applyAlignment="1">
      <alignment horizontal="center" vertical="center"/>
    </xf>
    <xf numFmtId="0" fontId="21" fillId="14" borderId="13" xfId="0" applyFont="1" applyFill="1" applyBorder="1" applyAlignment="1">
      <alignment horizontal="center" vertical="center"/>
    </xf>
    <xf numFmtId="0" fontId="21" fillId="14" borderId="1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17" fillId="0" borderId="10" xfId="0" applyFont="1" applyBorder="1" applyAlignment="1">
      <alignment horizontal="left" vertical="center" indent="1"/>
    </xf>
    <xf numFmtId="0" fontId="19" fillId="0" borderId="10" xfId="0" applyFont="1" applyBorder="1" applyAlignment="1">
      <alignment horizontal="left" vertical="center" indent="1"/>
    </xf>
    <xf numFmtId="0" fontId="21" fillId="14" borderId="14" xfId="0" applyFont="1" applyFill="1" applyBorder="1" applyAlignment="1">
      <alignment horizontal="left" vertical="center" indent="1"/>
    </xf>
    <xf numFmtId="0" fontId="21" fillId="14" borderId="15" xfId="0" applyFont="1" applyFill="1" applyBorder="1" applyAlignment="1">
      <alignment horizontal="left" vertical="center" indent="1"/>
    </xf>
    <xf numFmtId="0" fontId="19" fillId="8" borderId="10" xfId="0" applyFont="1" applyFill="1" applyBorder="1" applyAlignment="1">
      <alignment horizontal="left" vertical="center" indent="2"/>
    </xf>
    <xf numFmtId="0" fontId="17" fillId="0" borderId="10" xfId="0" applyFont="1" applyBorder="1" applyAlignment="1">
      <alignment horizontal="left" vertical="center" indent="3"/>
    </xf>
    <xf numFmtId="0" fontId="23" fillId="0" borderId="10" xfId="0" applyFont="1" applyBorder="1" applyAlignment="1">
      <alignment horizontal="left" vertical="center" indent="2"/>
    </xf>
    <xf numFmtId="0" fontId="21" fillId="0" borderId="0" xfId="0" applyFont="1" applyBorder="1" applyAlignment="1">
      <alignment vertical="center"/>
    </xf>
    <xf numFmtId="0" fontId="19" fillId="23" borderId="10" xfId="0" applyFont="1" applyFill="1" applyBorder="1" applyAlignment="1">
      <alignment horizontal="left" vertical="center" indent="2"/>
    </xf>
    <xf numFmtId="171" fontId="19" fillId="23" borderId="11" xfId="0" applyNumberFormat="1" applyFont="1" applyFill="1" applyBorder="1" applyAlignment="1">
      <alignment horizontal="right" vertical="center"/>
    </xf>
    <xf numFmtId="0" fontId="19" fillId="23" borderId="10" xfId="0" applyFont="1" applyFill="1" applyBorder="1" applyAlignment="1">
      <alignment horizontal="left" vertical="center" indent="3"/>
    </xf>
    <xf numFmtId="0" fontId="17" fillId="23" borderId="10" xfId="0" applyFont="1" applyFill="1" applyBorder="1" applyAlignment="1">
      <alignment horizontal="left" vertical="center" indent="1"/>
    </xf>
    <xf numFmtId="176" fontId="19" fillId="23" borderId="1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2352675</xdr:colOff>
      <xdr:row>32</xdr:row>
      <xdr:rowOff>9525</xdr:rowOff>
    </xdr:from>
    <xdr:to>
      <xdr:col>5</xdr:col>
      <xdr:colOff>495300</xdr:colOff>
      <xdr:row>35</xdr:row>
      <xdr:rowOff>171450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8077200" y="7924800"/>
          <a:ext cx="25241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8080"/>
              </a:solidFill>
            </a:rPr>
            <a:t>Emil Ono
Prefeito Municipal</a:t>
          </a:r>
        </a:p>
      </xdr:txBody>
    </xdr:sp>
    <xdr:clientData/>
  </xdr:twoCellAnchor>
  <xdr:twoCellAnchor>
    <xdr:from>
      <xdr:col>2</xdr:col>
      <xdr:colOff>180975</xdr:colOff>
      <xdr:row>32</xdr:row>
      <xdr:rowOff>9525</xdr:rowOff>
    </xdr:from>
    <xdr:to>
      <xdr:col>4</xdr:col>
      <xdr:colOff>1476375</xdr:colOff>
      <xdr:row>35</xdr:row>
      <xdr:rowOff>171450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676775" y="7924800"/>
          <a:ext cx="25241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8080"/>
              </a:solidFill>
            </a:rPr>
            <a:t>Eliane Doratiotto Endsfeldz
Secretária da Educação</a:t>
          </a:r>
        </a:p>
      </xdr:txBody>
    </xdr:sp>
    <xdr:clientData/>
  </xdr:twoCellAnchor>
  <xdr:twoCellAnchor>
    <xdr:from>
      <xdr:col>1</xdr:col>
      <xdr:colOff>933450</xdr:colOff>
      <xdr:row>32</xdr:row>
      <xdr:rowOff>9525</xdr:rowOff>
    </xdr:from>
    <xdr:to>
      <xdr:col>1</xdr:col>
      <xdr:colOff>3457575</xdr:colOff>
      <xdr:row>35</xdr:row>
      <xdr:rowOff>171450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047750" y="7924800"/>
          <a:ext cx="25241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Antonia Aparecida Cintra
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Gerente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 de Controladoria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CRC/1SP: 199.780/O-0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5"/>
  <sheetViews>
    <sheetView showGridLines="0" tabSelected="1" zoomScalePageLayoutView="0" workbookViewId="0" topLeftCell="A1">
      <selection activeCell="J28" sqref="J28"/>
    </sheetView>
  </sheetViews>
  <sheetFormatPr defaultColWidth="9.140625" defaultRowHeight="15"/>
  <cols>
    <col min="1" max="1" width="1.7109375" style="10" customWidth="1"/>
    <col min="2" max="2" width="65.7109375" style="10" customWidth="1"/>
    <col min="3" max="3" width="16.7109375" style="10" customWidth="1"/>
    <col min="4" max="4" width="1.7109375" style="10" customWidth="1"/>
    <col min="5" max="5" width="65.7109375" style="10" customWidth="1"/>
    <col min="6" max="6" width="16.7109375" style="10" customWidth="1"/>
    <col min="7" max="7" width="1.7109375" style="10" customWidth="1"/>
    <col min="8" max="16384" width="9.140625" style="10" customWidth="1"/>
  </cols>
  <sheetData>
    <row r="1" spans="2:6" ht="39.75" customHeight="1">
      <c r="B1" s="30" t="s">
        <v>40</v>
      </c>
      <c r="C1" s="30"/>
      <c r="D1" s="30"/>
      <c r="E1" s="30"/>
      <c r="F1" s="30"/>
    </row>
    <row r="2" spans="2:6" ht="19.5" customHeight="1">
      <c r="B2" s="31" t="s">
        <v>39</v>
      </c>
      <c r="C2" s="31"/>
      <c r="D2" s="31"/>
      <c r="E2" s="31"/>
      <c r="F2" s="31"/>
    </row>
    <row r="3" spans="2:6" ht="19.5" customHeight="1">
      <c r="B3" s="32" t="s">
        <v>41</v>
      </c>
      <c r="C3" s="32"/>
      <c r="D3" s="15"/>
      <c r="E3" s="32" t="s">
        <v>45</v>
      </c>
      <c r="F3" s="32"/>
    </row>
    <row r="4" spans="2:6" ht="19.5" customHeight="1" thickBot="1">
      <c r="B4" s="31" t="s">
        <v>46</v>
      </c>
      <c r="C4" s="31"/>
      <c r="D4" s="31"/>
      <c r="E4" s="31"/>
      <c r="F4" s="31"/>
    </row>
    <row r="5" spans="2:6" ht="19.5" customHeight="1" thickTop="1">
      <c r="B5" s="11" t="s">
        <v>0</v>
      </c>
      <c r="C5" s="13" t="s">
        <v>1</v>
      </c>
      <c r="D5" s="23"/>
      <c r="E5" s="11" t="s">
        <v>2</v>
      </c>
      <c r="F5" s="12" t="s">
        <v>1</v>
      </c>
    </row>
    <row r="6" spans="2:6" ht="19.5" customHeight="1">
      <c r="B6" s="16" t="s">
        <v>3</v>
      </c>
      <c r="C6" s="5">
        <v>126533120.49</v>
      </c>
      <c r="D6" s="1" t="s">
        <v>4</v>
      </c>
      <c r="E6" s="16" t="s">
        <v>5</v>
      </c>
      <c r="F6" s="5">
        <v>0</v>
      </c>
    </row>
    <row r="7" spans="2:6" ht="19.5" customHeight="1">
      <c r="B7" s="16" t="s">
        <v>6</v>
      </c>
      <c r="C7" s="5">
        <v>39246393.77</v>
      </c>
      <c r="D7" s="1"/>
      <c r="E7" s="16" t="s">
        <v>7</v>
      </c>
      <c r="F7" s="5">
        <v>63640915.29</v>
      </c>
    </row>
    <row r="8" spans="2:6" ht="19.5" customHeight="1">
      <c r="B8" s="16" t="s">
        <v>8</v>
      </c>
      <c r="C8" s="5">
        <v>73318125.71</v>
      </c>
      <c r="D8" s="1"/>
      <c r="E8" s="16" t="s">
        <v>9</v>
      </c>
      <c r="F8" s="5">
        <v>32686940.44</v>
      </c>
    </row>
    <row r="9" spans="2:6" ht="19.5" customHeight="1">
      <c r="B9" s="16" t="s">
        <v>10</v>
      </c>
      <c r="C9" s="5">
        <v>19560350.96</v>
      </c>
      <c r="D9" s="1"/>
      <c r="E9" s="16" t="s">
        <v>11</v>
      </c>
      <c r="F9" s="5">
        <v>89063.19</v>
      </c>
    </row>
    <row r="10" spans="2:6" ht="19.5" customHeight="1">
      <c r="B10" s="16" t="s">
        <v>43</v>
      </c>
      <c r="C10" s="5">
        <v>1366491.95</v>
      </c>
      <c r="D10" s="1"/>
      <c r="E10" s="16" t="s">
        <v>12</v>
      </c>
      <c r="F10" s="5">
        <v>1364839.05</v>
      </c>
    </row>
    <row r="11" spans="2:6" ht="19.5" customHeight="1">
      <c r="B11" s="16" t="s">
        <v>13</v>
      </c>
      <c r="C11" s="5">
        <v>91448015.75</v>
      </c>
      <c r="D11" s="1"/>
      <c r="E11" s="26" t="s">
        <v>30</v>
      </c>
      <c r="F11" s="25">
        <f>SUM(F7:F10)</f>
        <v>97781757.97</v>
      </c>
    </row>
    <row r="12" spans="2:6" ht="19.5" customHeight="1">
      <c r="B12" s="16" t="s">
        <v>14</v>
      </c>
      <c r="C12" s="5">
        <v>146489.34</v>
      </c>
      <c r="D12" s="1"/>
      <c r="E12" s="21" t="s">
        <v>31</v>
      </c>
      <c r="F12" s="5">
        <v>12037570.78</v>
      </c>
    </row>
    <row r="13" spans="2:6" ht="19.5" customHeight="1">
      <c r="B13" s="16" t="s">
        <v>15</v>
      </c>
      <c r="C13" s="5">
        <v>0</v>
      </c>
      <c r="D13" s="1"/>
      <c r="E13" s="21" t="s">
        <v>32</v>
      </c>
      <c r="F13" s="5">
        <v>0</v>
      </c>
    </row>
    <row r="14" spans="2:6" ht="19.5" customHeight="1">
      <c r="B14" s="16" t="s">
        <v>16</v>
      </c>
      <c r="C14" s="5">
        <v>150838431.7</v>
      </c>
      <c r="D14" s="1"/>
      <c r="E14" s="21" t="s">
        <v>33</v>
      </c>
      <c r="F14" s="5">
        <v>0</v>
      </c>
    </row>
    <row r="15" spans="2:6" ht="19.5" customHeight="1">
      <c r="B15" s="16" t="s">
        <v>17</v>
      </c>
      <c r="C15" s="5">
        <v>38812026.49</v>
      </c>
      <c r="D15" s="1"/>
      <c r="E15" s="26" t="s">
        <v>34</v>
      </c>
      <c r="F15" s="25">
        <f>SUM(F11)-SUM(F12:F14)</f>
        <v>85744187.19</v>
      </c>
    </row>
    <row r="16" spans="2:6" ht="19.5" customHeight="1">
      <c r="B16" s="16" t="s">
        <v>18</v>
      </c>
      <c r="C16" s="5">
        <v>1128801.85</v>
      </c>
      <c r="D16" s="1"/>
      <c r="E16" s="21" t="s">
        <v>35</v>
      </c>
      <c r="F16" s="5">
        <v>89000289.69</v>
      </c>
    </row>
    <row r="17" spans="4:6" ht="19.5" customHeight="1">
      <c r="D17" s="1"/>
      <c r="E17" s="21" t="s">
        <v>36</v>
      </c>
      <c r="F17" s="5">
        <v>0</v>
      </c>
    </row>
    <row r="18" spans="4:6" ht="19.5" customHeight="1">
      <c r="D18" s="1"/>
      <c r="E18" s="21" t="s">
        <v>37</v>
      </c>
      <c r="F18" s="5">
        <v>33920204.76</v>
      </c>
    </row>
    <row r="19" spans="2:6" ht="19.5" customHeight="1">
      <c r="B19" s="24" t="s">
        <v>19</v>
      </c>
      <c r="C19" s="25">
        <f>SUM(C6:C16)</f>
        <v>542398248.01</v>
      </c>
      <c r="D19" s="1"/>
      <c r="E19" s="26" t="s">
        <v>38</v>
      </c>
      <c r="F19" s="25">
        <f>SUM(F15+F16+F17-F18)</f>
        <v>140824272.12</v>
      </c>
    </row>
    <row r="20" spans="2:6" ht="19.5" customHeight="1">
      <c r="B20" s="16"/>
      <c r="C20" s="4"/>
      <c r="D20" s="1"/>
      <c r="E20" s="22" t="s">
        <v>20</v>
      </c>
      <c r="F20" s="28">
        <f>F19/C19</f>
        <v>0.2596326087642593</v>
      </c>
    </row>
    <row r="21" spans="2:6" ht="19.5" customHeight="1">
      <c r="B21" s="16" t="s">
        <v>21</v>
      </c>
      <c r="C21" s="5">
        <v>15235923.57</v>
      </c>
      <c r="D21" s="1"/>
      <c r="E21" s="7"/>
      <c r="F21" s="8"/>
    </row>
    <row r="22" spans="2:6" ht="19.5" customHeight="1">
      <c r="B22" s="16" t="s">
        <v>22</v>
      </c>
      <c r="C22" s="5">
        <v>768241.49</v>
      </c>
      <c r="D22" s="1"/>
      <c r="E22" s="9"/>
      <c r="F22" s="8"/>
    </row>
    <row r="23" spans="2:6" ht="19.5" customHeight="1">
      <c r="B23" s="16" t="s">
        <v>23</v>
      </c>
      <c r="C23" s="5">
        <v>0</v>
      </c>
      <c r="D23" s="1"/>
      <c r="E23" s="18" t="s">
        <v>24</v>
      </c>
      <c r="F23" s="19"/>
    </row>
    <row r="24" spans="2:6" ht="19.5" customHeight="1">
      <c r="B24" s="16" t="s">
        <v>25</v>
      </c>
      <c r="C24" s="5">
        <v>89387828.87</v>
      </c>
      <c r="D24" s="1"/>
      <c r="E24" s="27" t="s">
        <v>44</v>
      </c>
      <c r="F24" s="28">
        <v>0.9957</v>
      </c>
    </row>
    <row r="25" spans="2:6" ht="19.5" customHeight="1">
      <c r="B25" s="16" t="s">
        <v>26</v>
      </c>
      <c r="C25" s="5">
        <v>370717.96</v>
      </c>
      <c r="D25" s="1"/>
      <c r="E25" s="27" t="s">
        <v>27</v>
      </c>
      <c r="F25" s="28">
        <v>0.7224</v>
      </c>
    </row>
    <row r="26" spans="2:6" ht="19.5" customHeight="1">
      <c r="B26" s="24" t="s">
        <v>28</v>
      </c>
      <c r="C26" s="25">
        <f>SUM(C21:C25)</f>
        <v>105762711.89</v>
      </c>
      <c r="D26" s="1"/>
      <c r="E26" s="3"/>
      <c r="F26" s="8"/>
    </row>
    <row r="27" spans="2:6" ht="19.5" customHeight="1">
      <c r="B27" s="17"/>
      <c r="C27" s="5"/>
      <c r="D27" s="1"/>
      <c r="E27" s="3"/>
      <c r="F27" s="8"/>
    </row>
    <row r="28" spans="2:6" ht="19.5" customHeight="1">
      <c r="B28" s="20" t="s">
        <v>29</v>
      </c>
      <c r="C28" s="6">
        <f>SUM(C19+C26)</f>
        <v>648160959.9</v>
      </c>
      <c r="D28" s="1"/>
      <c r="E28" s="20" t="s">
        <v>42</v>
      </c>
      <c r="F28" s="6">
        <v>85356000</v>
      </c>
    </row>
    <row r="29" spans="2:6" ht="14.25">
      <c r="B29" s="14"/>
      <c r="C29" s="14"/>
      <c r="D29" s="14"/>
      <c r="E29" s="14"/>
      <c r="F29" s="14"/>
    </row>
    <row r="30" spans="2:6" ht="14.25">
      <c r="B30" s="29"/>
      <c r="C30" s="14"/>
      <c r="D30" s="14"/>
      <c r="E30" s="14"/>
      <c r="F30" s="14"/>
    </row>
    <row r="31" spans="2:6" ht="14.25">
      <c r="B31" s="29"/>
      <c r="C31" s="14"/>
      <c r="D31" s="14"/>
      <c r="E31" s="14"/>
      <c r="F31" s="14"/>
    </row>
    <row r="32" spans="2:6" ht="14.25">
      <c r="B32" s="29"/>
      <c r="C32" s="14"/>
      <c r="D32" s="14"/>
      <c r="E32" s="14"/>
      <c r="F32" s="14"/>
    </row>
    <row r="33" ht="15">
      <c r="B33" s="2"/>
    </row>
    <row r="34" ht="15">
      <c r="B34" s="2"/>
    </row>
    <row r="35" ht="15">
      <c r="B35" s="2"/>
    </row>
  </sheetData>
  <sheetProtection/>
  <mergeCells count="5">
    <mergeCell ref="B1:F1"/>
    <mergeCell ref="B2:F2"/>
    <mergeCell ref="B4:F4"/>
    <mergeCell ref="B3:C3"/>
    <mergeCell ref="E3:F3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Prefeitura</cp:lastModifiedBy>
  <cp:lastPrinted>2013-10-04T19:14:13Z</cp:lastPrinted>
  <dcterms:created xsi:type="dcterms:W3CDTF">2013-10-04T18:44:45Z</dcterms:created>
  <dcterms:modified xsi:type="dcterms:W3CDTF">2022-01-24T11:17:24Z</dcterms:modified>
  <cp:category/>
  <cp:version/>
  <cp:contentType/>
  <cp:contentStatus/>
</cp:coreProperties>
</file>