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setembro 2023" sheetId="1" r:id="rId1"/>
  </sheets>
  <definedNames>
    <definedName name="_xlnm.Print_Area" localSheetId="0">'setembro 2023'!$A$1:$I$23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'setembro 2023'!$1:$4</definedName>
  </definedNames>
  <calcPr fullCalcOnLoad="1"/>
</workbook>
</file>

<file path=xl/sharedStrings.xml><?xml version="1.0" encoding="utf-8"?>
<sst xmlns="http://schemas.openxmlformats.org/spreadsheetml/2006/main" count="55" uniqueCount="45">
  <si>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</si>
  <si>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</si>
  <si>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</si>
  <si>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</si>
  <si>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</si>
  <si>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</si>
  <si>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</si>
  <si>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</si>
  <si>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</si>
  <si>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</si>
  <si>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</si>
  <si>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</si>
  <si>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</si>
  <si>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</si>
  <si>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</si>
  <si>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</si>
  <si>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</si>
  <si>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</si>
  <si>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</si>
  <si>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</si>
  <si>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</si>
  <si>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</si>
  <si>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</si>
  <si>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</si>
  <si>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</si>
  <si>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</si>
  <si>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</si>
  <si>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</si>
  <si>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</si>
  <si>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</si>
  <si>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>1º TA 032/2022 - SAUDE - Memorando 1doc 54.950/2022</t>
  </si>
  <si>
    <t xml:space="preserve">023/2023 - SAUDE
MEMORANDO 1DOC Nº 28.033/2023 </t>
  </si>
  <si>
    <t>oferta de serviços ambulatoriais e eletivos como 
complemento do SUS, através de convênio para apoio na redução de demandas reprimidas e 
retaguarda técnica aos serviços da Secretaria Municipal de Saúde</t>
  </si>
  <si>
    <t xml:space="preserve">025/2023 - SAUDE
MEMORANDO 1DOC Nº 16.607/2023 
</t>
  </si>
  <si>
    <t xml:space="preserve"> Irmandade Civil 
Pró-Vila de São Vicente de Paulo
CNPJ/MF sob n.º 44.515.963/0001-01</t>
  </si>
  <si>
    <t>ofertar serviço sócio sanitário integrado de forma híbrida com 
gestão entre a Secretária Municipal de Assistência e Desenvolvimento Social e Secretaria Municipal 
de Saúde, com execução e integração na – ILPI - Irmandade Civil Pró vila de São Vicente de Paulo. A 
rede de assistência da Secretaria Municipal de Saúde, com atividades de promoção, prevenção e 
redução de agravos na saúde da pessoa idosa</t>
  </si>
  <si>
    <t>Rua São Vicente de Paulo, nº 30 Bairro Centro, Atibaia/SP</t>
  </si>
  <si>
    <t>02 e 92</t>
  </si>
  <si>
    <t>05 e 95</t>
  </si>
  <si>
    <t xml:space="preserve">021/2023 -SAUDE 
Memo 1doc 24.931/2023 </t>
  </si>
  <si>
    <t>realizar a avaliação audiológica dos pacientes 
encaminhamentos e previamente triados pelo Município a fim de determinar a acuidade 
auditiva, o grau e o tipo de perda auditiva; Selecionar e indicar 300 aparelhos auditivos de 
acordo com o tipo e grau de perda auditiva detectada na avaliação audiológica; adaptar os 
aparelhos auditivos conforme a indicação realizada em no mínimo 150 pacientes em fila de 
espera no Município</t>
  </si>
  <si>
    <t>VALOR REPASSADO NO EXERCÍCIO ATÉ 30/09/2023</t>
  </si>
  <si>
    <t>Atibaia, 30 de setembro de 2023</t>
  </si>
  <si>
    <t>2º TA 038/2022 - SAUDE 
Processo: 60.099/2022</t>
  </si>
  <si>
    <t xml:space="preserve">7º TA 006/2021– SAÚDE
Memo 1doc n°60.255/2022
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</si>
</sst>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71" fontId="2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1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E5" sqref="E5:E6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30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</row>
    <row r="3" spans="1:9" ht="30" customHeight="1" thickBot="1">
      <c r="A3" s="71" t="s">
        <v>1</v>
      </c>
      <c r="B3" s="71"/>
      <c r="C3" s="71"/>
      <c r="D3" s="71"/>
      <c r="E3" s="71"/>
      <c r="F3" s="71"/>
      <c r="G3" s="71"/>
      <c r="H3" s="71"/>
      <c r="I3" s="7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41</v>
      </c>
    </row>
    <row r="5" spans="1:10" s="3" customFormat="1" ht="47.25" customHeight="1" thickTop="1">
      <c r="A5" s="60" t="s">
        <v>43</v>
      </c>
      <c r="B5" s="52" t="s">
        <v>12</v>
      </c>
      <c r="C5" s="52" t="s">
        <v>13</v>
      </c>
      <c r="D5" s="62">
        <v>44927</v>
      </c>
      <c r="E5" s="62">
        <v>45291</v>
      </c>
      <c r="F5" s="24">
        <v>43667330</v>
      </c>
      <c r="G5" s="21">
        <v>1</v>
      </c>
      <c r="H5" s="72" t="s">
        <v>24</v>
      </c>
      <c r="I5" s="25">
        <v>38383830.86</v>
      </c>
      <c r="J5" s="9"/>
    </row>
    <row r="6" spans="1:10" s="3" customFormat="1" ht="61.5" customHeight="1">
      <c r="A6" s="60"/>
      <c r="B6" s="61"/>
      <c r="C6" s="61"/>
      <c r="D6" s="63"/>
      <c r="E6" s="63"/>
      <c r="F6" s="26">
        <f>5132670+744200.64</f>
        <v>5876870.64</v>
      </c>
      <c r="G6" s="27">
        <v>5</v>
      </c>
      <c r="H6" s="73"/>
      <c r="I6" s="29">
        <v>3849502.5</v>
      </c>
      <c r="J6" s="9"/>
    </row>
    <row r="7" spans="1:10" s="3" customFormat="1" ht="56.25" customHeight="1" thickBot="1">
      <c r="A7" s="30" t="s">
        <v>25</v>
      </c>
      <c r="B7" s="23" t="s">
        <v>12</v>
      </c>
      <c r="C7" s="12" t="s">
        <v>13</v>
      </c>
      <c r="D7" s="31">
        <v>44927</v>
      </c>
      <c r="E7" s="32">
        <v>45291</v>
      </c>
      <c r="F7" s="33">
        <v>1077300</v>
      </c>
      <c r="G7" s="27">
        <v>2</v>
      </c>
      <c r="H7" s="28" t="s">
        <v>17</v>
      </c>
      <c r="I7" s="29">
        <f>718200+89775</f>
        <v>807975</v>
      </c>
      <c r="J7" s="9"/>
    </row>
    <row r="8" spans="1:10" s="3" customFormat="1" ht="48" customHeight="1" thickTop="1">
      <c r="A8" s="46" t="s">
        <v>27</v>
      </c>
      <c r="B8" s="54" t="s">
        <v>14</v>
      </c>
      <c r="C8" s="56" t="s">
        <v>15</v>
      </c>
      <c r="D8" s="58">
        <v>44927</v>
      </c>
      <c r="E8" s="50">
        <v>45291</v>
      </c>
      <c r="F8" s="29">
        <f>518800+231914.65</f>
        <v>750714.65</v>
      </c>
      <c r="G8" s="27">
        <v>1</v>
      </c>
      <c r="H8" s="52" t="s">
        <v>26</v>
      </c>
      <c r="I8" s="29">
        <v>563035.95</v>
      </c>
      <c r="J8" s="9"/>
    </row>
    <row r="9" spans="1:10" s="3" customFormat="1" ht="39.75" customHeight="1" thickBot="1">
      <c r="A9" s="49"/>
      <c r="B9" s="55"/>
      <c r="C9" s="57"/>
      <c r="D9" s="57"/>
      <c r="E9" s="51"/>
      <c r="F9" s="26">
        <v>77330</v>
      </c>
      <c r="G9" s="27">
        <v>5</v>
      </c>
      <c r="H9" s="53"/>
      <c r="I9" s="29">
        <v>57997.53</v>
      </c>
      <c r="J9" s="9"/>
    </row>
    <row r="10" spans="1:10" s="3" customFormat="1" ht="45.75" customHeight="1" thickTop="1">
      <c r="A10" s="46" t="s">
        <v>28</v>
      </c>
      <c r="B10" s="64" t="s">
        <v>8</v>
      </c>
      <c r="C10" s="66" t="s">
        <v>10</v>
      </c>
      <c r="D10" s="69">
        <v>44927</v>
      </c>
      <c r="E10" s="69">
        <v>45291</v>
      </c>
      <c r="F10" s="26">
        <v>1553600</v>
      </c>
      <c r="G10" s="21">
        <v>1</v>
      </c>
      <c r="H10" s="37" t="s">
        <v>29</v>
      </c>
      <c r="I10" s="35">
        <v>1009839.94</v>
      </c>
      <c r="J10" s="9"/>
    </row>
    <row r="11" spans="1:10" s="3" customFormat="1" ht="63.75" customHeight="1">
      <c r="A11" s="47"/>
      <c r="B11" s="61"/>
      <c r="C11" s="67"/>
      <c r="D11" s="63"/>
      <c r="E11" s="63"/>
      <c r="F11" s="26">
        <v>674517.14</v>
      </c>
      <c r="G11" s="27">
        <v>92</v>
      </c>
      <c r="H11" s="38"/>
      <c r="I11" s="29">
        <v>435370.08</v>
      </c>
      <c r="J11" s="9"/>
    </row>
    <row r="12" spans="1:10" s="3" customFormat="1" ht="39.75" customHeight="1" thickBot="1">
      <c r="A12" s="49"/>
      <c r="B12" s="65"/>
      <c r="C12" s="68"/>
      <c r="D12" s="36"/>
      <c r="E12" s="36"/>
      <c r="F12" s="40">
        <v>270000</v>
      </c>
      <c r="G12" s="27">
        <v>5</v>
      </c>
      <c r="H12" s="39"/>
      <c r="I12" s="29">
        <v>175500</v>
      </c>
      <c r="J12" s="9"/>
    </row>
    <row r="13" spans="1:10" s="3" customFormat="1" ht="44.25" customHeight="1" thickTop="1">
      <c r="A13" s="46" t="s">
        <v>44</v>
      </c>
      <c r="B13" s="48" t="s">
        <v>12</v>
      </c>
      <c r="C13" s="45" t="s">
        <v>13</v>
      </c>
      <c r="D13" s="44">
        <v>44927</v>
      </c>
      <c r="E13" s="44">
        <v>45291</v>
      </c>
      <c r="F13" s="13">
        <f>4800000+2400000</f>
        <v>7200000</v>
      </c>
      <c r="G13" s="21">
        <v>1</v>
      </c>
      <c r="H13" s="45" t="s">
        <v>16</v>
      </c>
      <c r="I13" s="22">
        <v>7200000</v>
      </c>
      <c r="J13" s="9"/>
    </row>
    <row r="14" spans="1:10" s="3" customFormat="1" ht="43.5" customHeight="1">
      <c r="A14" s="49"/>
      <c r="B14" s="48"/>
      <c r="C14" s="45"/>
      <c r="D14" s="44"/>
      <c r="E14" s="44"/>
      <c r="F14" s="13">
        <f>1800000+900000+91705.5</f>
        <v>2791705.5</v>
      </c>
      <c r="G14" s="14">
        <v>5</v>
      </c>
      <c r="H14" s="45"/>
      <c r="I14" s="22">
        <v>2773364.4</v>
      </c>
      <c r="J14" s="9"/>
    </row>
    <row r="15" spans="1:10" s="3" customFormat="1" ht="96.75" customHeight="1">
      <c r="A15" s="20" t="s">
        <v>18</v>
      </c>
      <c r="B15" s="12" t="s">
        <v>19</v>
      </c>
      <c r="C15" s="12" t="s">
        <v>20</v>
      </c>
      <c r="D15" s="11">
        <v>44743</v>
      </c>
      <c r="E15" s="11">
        <v>45107</v>
      </c>
      <c r="F15" s="13">
        <v>224000</v>
      </c>
      <c r="G15" s="14">
        <v>91</v>
      </c>
      <c r="H15" s="12" t="s">
        <v>21</v>
      </c>
      <c r="I15" s="22">
        <f>22400+22400+22400+22400+15800+15800+9900+9900</f>
        <v>141000</v>
      </c>
      <c r="J15" s="9"/>
    </row>
    <row r="16" spans="1:10" s="3" customFormat="1" ht="125.25" customHeight="1">
      <c r="A16" s="20" t="s">
        <v>39</v>
      </c>
      <c r="B16" s="12" t="s">
        <v>19</v>
      </c>
      <c r="C16" s="12" t="s">
        <v>20</v>
      </c>
      <c r="D16" s="11">
        <v>45108</v>
      </c>
      <c r="E16" s="11">
        <v>45473</v>
      </c>
      <c r="F16" s="13">
        <v>336000</v>
      </c>
      <c r="G16" s="14">
        <v>1</v>
      </c>
      <c r="H16" s="12" t="s">
        <v>40</v>
      </c>
      <c r="I16" s="22">
        <v>53400</v>
      </c>
      <c r="J16" s="9"/>
    </row>
    <row r="17" spans="1:10" s="3" customFormat="1" ht="63.75" customHeight="1">
      <c r="A17" s="46" t="s">
        <v>30</v>
      </c>
      <c r="B17" s="48" t="s">
        <v>12</v>
      </c>
      <c r="C17" s="45" t="s">
        <v>13</v>
      </c>
      <c r="D17" s="44">
        <v>44882</v>
      </c>
      <c r="E17" s="44">
        <v>45047</v>
      </c>
      <c r="F17" s="13">
        <v>89865.96</v>
      </c>
      <c r="G17" s="14">
        <v>2</v>
      </c>
      <c r="H17" s="45" t="s">
        <v>22</v>
      </c>
      <c r="I17" s="22">
        <f>24149.04+12994.56</f>
        <v>37143.6</v>
      </c>
      <c r="J17" s="9"/>
    </row>
    <row r="18" spans="1:10" s="3" customFormat="1" ht="39.75" customHeight="1">
      <c r="A18" s="49"/>
      <c r="B18" s="48"/>
      <c r="C18" s="45"/>
      <c r="D18" s="44"/>
      <c r="E18" s="44"/>
      <c r="F18" s="13">
        <v>32901.14</v>
      </c>
      <c r="G18" s="14">
        <v>5</v>
      </c>
      <c r="H18" s="45"/>
      <c r="I18" s="22">
        <v>0</v>
      </c>
      <c r="J18" s="9"/>
    </row>
    <row r="19" spans="1:10" s="3" customFormat="1" ht="59.25" customHeight="1">
      <c r="A19" s="46" t="s">
        <v>31</v>
      </c>
      <c r="B19" s="48" t="s">
        <v>12</v>
      </c>
      <c r="C19" s="45" t="s">
        <v>13</v>
      </c>
      <c r="D19" s="44">
        <v>45097</v>
      </c>
      <c r="E19" s="44">
        <v>45463</v>
      </c>
      <c r="F19" s="13">
        <v>1424150</v>
      </c>
      <c r="G19" s="14" t="s">
        <v>37</v>
      </c>
      <c r="H19" s="45" t="s">
        <v>32</v>
      </c>
      <c r="I19" s="34">
        <v>445890</v>
      </c>
      <c r="J19" s="9"/>
    </row>
    <row r="20" spans="1:10" s="3" customFormat="1" ht="59.25" customHeight="1">
      <c r="A20" s="47"/>
      <c r="B20" s="48"/>
      <c r="C20" s="45"/>
      <c r="D20" s="44"/>
      <c r="E20" s="44"/>
      <c r="F20" s="13">
        <v>1085775.93</v>
      </c>
      <c r="G20" s="14" t="s">
        <v>38</v>
      </c>
      <c r="H20" s="45"/>
      <c r="I20" s="34">
        <v>540338.47</v>
      </c>
      <c r="J20" s="9"/>
    </row>
    <row r="21" spans="1:10" s="3" customFormat="1" ht="126" customHeight="1">
      <c r="A21" s="41" t="s">
        <v>33</v>
      </c>
      <c r="B21" s="42" t="s">
        <v>34</v>
      </c>
      <c r="C21" s="10" t="s">
        <v>36</v>
      </c>
      <c r="D21" s="43">
        <v>45108</v>
      </c>
      <c r="E21" s="43">
        <v>45291</v>
      </c>
      <c r="F21" s="13">
        <v>60553.76</v>
      </c>
      <c r="G21" s="14">
        <v>95</v>
      </c>
      <c r="H21" s="12" t="s">
        <v>35</v>
      </c>
      <c r="I21" s="22">
        <v>30276.87</v>
      </c>
      <c r="J21" s="9"/>
    </row>
    <row r="22" spans="1:10" s="3" customFormat="1" ht="28.5" customHeight="1">
      <c r="A22" s="20"/>
      <c r="B22" s="12"/>
      <c r="C22" s="10"/>
      <c r="D22" s="11"/>
      <c r="E22" s="13"/>
      <c r="F22" s="13"/>
      <c r="G22" s="14"/>
      <c r="H22" s="12"/>
      <c r="I22" s="15">
        <f>SUM(I5:I21)</f>
        <v>56504465.199999996</v>
      </c>
      <c r="J22" s="9"/>
    </row>
    <row r="23" spans="1:10" ht="36.75" customHeight="1">
      <c r="A23" s="59" t="s">
        <v>42</v>
      </c>
      <c r="B23" s="59"/>
      <c r="C23" s="59"/>
      <c r="D23" s="59"/>
      <c r="E23" s="59"/>
      <c r="F23" s="59"/>
      <c r="G23" s="59"/>
      <c r="H23" s="59"/>
      <c r="I23" s="59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spans="1:10" ht="36.75" customHeight="1">
      <c r="A36" s="16"/>
      <c r="B36" s="16"/>
      <c r="C36" s="16"/>
      <c r="D36" s="16"/>
      <c r="E36" s="16"/>
      <c r="F36" s="17"/>
      <c r="G36" s="18"/>
      <c r="H36" s="16"/>
      <c r="I36" s="19"/>
      <c r="J36" s="9"/>
    </row>
    <row r="37" spans="1:10" ht="36.75" customHeight="1">
      <c r="A37" s="16"/>
      <c r="B37" s="16"/>
      <c r="C37" s="16"/>
      <c r="D37" s="16"/>
      <c r="E37" s="16"/>
      <c r="F37" s="17"/>
      <c r="G37" s="18"/>
      <c r="H37" s="16"/>
      <c r="I37" s="19"/>
      <c r="J37" s="9"/>
    </row>
    <row r="38" spans="1:10" ht="36.75" customHeight="1">
      <c r="A38" s="16"/>
      <c r="B38" s="16"/>
      <c r="C38" s="16"/>
      <c r="D38" s="16"/>
      <c r="E38" s="16"/>
      <c r="F38" s="17"/>
      <c r="G38" s="18"/>
      <c r="H38" s="16"/>
      <c r="I38" s="19"/>
      <c r="J38" s="9"/>
    </row>
    <row r="39" spans="1:10" ht="36.75" customHeight="1">
      <c r="A39" s="16"/>
      <c r="B39" s="16"/>
      <c r="C39" s="16"/>
      <c r="D39" s="16"/>
      <c r="E39" s="16"/>
      <c r="F39" s="17"/>
      <c r="G39" s="18"/>
      <c r="H39" s="16"/>
      <c r="I39" s="19"/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  <row r="56" ht="36.75" customHeight="1">
      <c r="J56" s="9"/>
    </row>
    <row r="57" ht="36.75" customHeight="1">
      <c r="J57" s="9"/>
    </row>
    <row r="58" ht="36.75" customHeight="1">
      <c r="J58" s="9"/>
    </row>
  </sheetData>
  <sheetProtection selectLockedCells="1" selectUnlockedCells="1"/>
  <mergeCells count="40">
    <mergeCell ref="A13:A14"/>
    <mergeCell ref="B13:B14"/>
    <mergeCell ref="C13:C14"/>
    <mergeCell ref="D13:D14"/>
    <mergeCell ref="A1:I1"/>
    <mergeCell ref="A2:I2"/>
    <mergeCell ref="A3:I3"/>
    <mergeCell ref="E5:E6"/>
    <mergeCell ref="H5:H6"/>
    <mergeCell ref="B5:B6"/>
    <mergeCell ref="A23:I23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7:A18"/>
    <mergeCell ref="D17:D18"/>
    <mergeCell ref="E8:E9"/>
    <mergeCell ref="H8:H9"/>
    <mergeCell ref="A8:A9"/>
    <mergeCell ref="B8:B9"/>
    <mergeCell ref="C8:C9"/>
    <mergeCell ref="D8:D9"/>
    <mergeCell ref="E13:E14"/>
    <mergeCell ref="H13:H14"/>
    <mergeCell ref="E17:E18"/>
    <mergeCell ref="H17:H18"/>
    <mergeCell ref="B17:B18"/>
    <mergeCell ref="C17:C18"/>
    <mergeCell ref="E19:E20"/>
    <mergeCell ref="H19:H20"/>
    <mergeCell ref="A19:A20"/>
    <mergeCell ref="B19:B20"/>
    <mergeCell ref="C19:C20"/>
    <mergeCell ref="D19:D20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2023-10-19T14:39:24Z</dcterms:modified>
  <cp:category/>
  <cp:version/>
  <cp:contentType/>
  <cp:contentStatus/>
</cp:coreProperties>
</file>