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Janeiro 2023" sheetId="1" r:id="rId1"/>
  </sheets>
  <definedNames>
    <definedName name="_xlnm.Print_Area" localSheetId="0">'Janeiro 2023'!$A$1:$I$19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'Janeiro 2023'!$1:$4</definedName>
  </definedNames>
  <calcPr fullCalcOnLoad="1"/>
</workbook>
</file>

<file path=xl/sharedStrings.xml><?xml version="1.0" encoding="utf-8"?>
<sst xmlns="http://schemas.openxmlformats.org/spreadsheetml/2006/main" count="41" uniqueCount="35">
  <si>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</si>
  <si>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</si>
  <si>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</si>
  <si>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</si>
  <si>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</si>
  <si>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</si>
  <si>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</si>
  <si>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</si>
  <si>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</si>
  <si>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</si>
  <si>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</si>
  <si>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</si>
  <si>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</si>
  <si>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</si>
  <si>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</si>
  <si>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</si>
  <si>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</si>
  <si>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</si>
  <si>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</si>
  <si>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</si>
  <si>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</si>
  <si>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</si>
  <si>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</si>
  <si>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 REPASSADO NO EXERCÍCIO ATÉ 31/01/2023</t>
  </si>
  <si>
    <t>VALORES REPASSADOS DURANTE O EXERCÍCIO DE 2023</t>
  </si>
  <si>
    <t>038/2022 - SAUDE 
Processo: 60.099/2022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</si>
  <si>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</si>
  <si>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</si>
  <si>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</si>
  <si>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</si>
  <si>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</si>
  <si>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</si>
  <si>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 xml:space="preserve">4º TA 006/2021– SAÚDE
Memo 1doc n°60.255/2022
</t>
  </si>
  <si>
    <t>1º TA 032/2022 - SAUDE - Memorando 1doc 54.950/2022</t>
  </si>
  <si>
    <t>Atibaia, 31 de janeiro de 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</si>
</sst>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 inden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G9" sqref="G9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30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</row>
    <row r="3" spans="1:9" ht="30" customHeight="1" thickBo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23</v>
      </c>
    </row>
    <row r="5" spans="1:10" s="3" customFormat="1" ht="47.25" customHeight="1" thickTop="1">
      <c r="A5" s="48" t="s">
        <v>25</v>
      </c>
      <c r="B5" s="45" t="s">
        <v>12</v>
      </c>
      <c r="C5" s="45" t="s">
        <v>13</v>
      </c>
      <c r="D5" s="41">
        <v>44927</v>
      </c>
      <c r="E5" s="41">
        <v>45291</v>
      </c>
      <c r="F5" s="10">
        <v>44849930</v>
      </c>
      <c r="G5" s="12">
        <v>1</v>
      </c>
      <c r="H5" s="43" t="s">
        <v>26</v>
      </c>
      <c r="I5" s="13">
        <f>3737494.17</f>
        <v>3737494.17</v>
      </c>
      <c r="J5" s="9">
        <f>F5-I5</f>
        <v>41112435.83</v>
      </c>
    </row>
    <row r="6" spans="1:10" s="3" customFormat="1" ht="61.5" customHeight="1">
      <c r="A6" s="48"/>
      <c r="B6" s="46"/>
      <c r="C6" s="46"/>
      <c r="D6" s="42"/>
      <c r="E6" s="42"/>
      <c r="F6" s="11">
        <v>3950070</v>
      </c>
      <c r="G6" s="14">
        <v>5</v>
      </c>
      <c r="H6" s="44"/>
      <c r="I6" s="15">
        <v>329172.5</v>
      </c>
      <c r="J6" s="9"/>
    </row>
    <row r="7" spans="1:10" s="3" customFormat="1" ht="56.25" customHeight="1" thickBot="1">
      <c r="A7" s="30" t="s">
        <v>27</v>
      </c>
      <c r="B7" s="28" t="s">
        <v>12</v>
      </c>
      <c r="C7" s="18" t="s">
        <v>13</v>
      </c>
      <c r="D7" s="31">
        <v>44927</v>
      </c>
      <c r="E7" s="32">
        <v>45291</v>
      </c>
      <c r="F7" s="33">
        <v>1077300</v>
      </c>
      <c r="G7" s="14">
        <v>2</v>
      </c>
      <c r="H7" s="29" t="s">
        <v>17</v>
      </c>
      <c r="I7" s="15">
        <f>89775</f>
        <v>89775</v>
      </c>
      <c r="J7" s="9"/>
    </row>
    <row r="8" spans="1:10" s="3" customFormat="1" ht="48" customHeight="1" thickTop="1">
      <c r="A8" s="34" t="s">
        <v>29</v>
      </c>
      <c r="B8" s="52" t="s">
        <v>14</v>
      </c>
      <c r="C8" s="54" t="s">
        <v>15</v>
      </c>
      <c r="D8" s="56">
        <v>44927</v>
      </c>
      <c r="E8" s="49">
        <v>45291</v>
      </c>
      <c r="F8" s="15">
        <f>518800+231914.65</f>
        <v>750714.65</v>
      </c>
      <c r="G8" s="14">
        <v>1</v>
      </c>
      <c r="H8" s="45" t="s">
        <v>28</v>
      </c>
      <c r="I8" s="15">
        <f>43233.33</f>
        <v>43233.33</v>
      </c>
      <c r="J8" s="9"/>
    </row>
    <row r="9" spans="1:10" s="3" customFormat="1" ht="39.75" customHeight="1" thickBot="1">
      <c r="A9" s="35"/>
      <c r="B9" s="53"/>
      <c r="C9" s="55"/>
      <c r="D9" s="55"/>
      <c r="E9" s="50"/>
      <c r="F9" s="11">
        <v>77330</v>
      </c>
      <c r="G9" s="14">
        <v>5</v>
      </c>
      <c r="H9" s="51"/>
      <c r="I9" s="15">
        <v>6444.17</v>
      </c>
      <c r="J9" s="9"/>
    </row>
    <row r="10" spans="1:10" s="3" customFormat="1" ht="45.75" customHeight="1" thickTop="1">
      <c r="A10" s="34" t="s">
        <v>30</v>
      </c>
      <c r="B10" s="57" t="s">
        <v>8</v>
      </c>
      <c r="C10" s="58" t="s">
        <v>10</v>
      </c>
      <c r="D10" s="59">
        <v>44927</v>
      </c>
      <c r="E10" s="59">
        <v>45291</v>
      </c>
      <c r="F10" s="11">
        <v>1553600</v>
      </c>
      <c r="G10" s="12">
        <v>1</v>
      </c>
      <c r="H10" s="60" t="s">
        <v>31</v>
      </c>
      <c r="I10" s="15">
        <f>41416.66+89050</f>
        <v>130466.66</v>
      </c>
      <c r="J10" s="9"/>
    </row>
    <row r="11" spans="1:10" s="3" customFormat="1" ht="63.75" customHeight="1">
      <c r="A11" s="61"/>
      <c r="B11" s="46"/>
      <c r="C11" s="62"/>
      <c r="D11" s="42"/>
      <c r="E11" s="42"/>
      <c r="F11" s="11">
        <v>674517.14</v>
      </c>
      <c r="G11" s="14">
        <v>2</v>
      </c>
      <c r="H11" s="63"/>
      <c r="I11" s="15">
        <v>0</v>
      </c>
      <c r="J11" s="9"/>
    </row>
    <row r="12" spans="1:10" s="3" customFormat="1" ht="39.75" customHeight="1" thickBot="1">
      <c r="A12" s="35"/>
      <c r="B12" s="64"/>
      <c r="C12" s="65"/>
      <c r="D12" s="66"/>
      <c r="E12" s="66"/>
      <c r="F12" s="67">
        <v>270000</v>
      </c>
      <c r="G12" s="14">
        <v>5</v>
      </c>
      <c r="H12" s="68"/>
      <c r="I12" s="15">
        <v>22500</v>
      </c>
      <c r="J12" s="9"/>
    </row>
    <row r="13" spans="1:10" s="3" customFormat="1" ht="44.25" customHeight="1" thickTop="1">
      <c r="A13" s="34" t="s">
        <v>32</v>
      </c>
      <c r="B13" s="36" t="s">
        <v>12</v>
      </c>
      <c r="C13" s="37" t="s">
        <v>13</v>
      </c>
      <c r="D13" s="38">
        <v>44927</v>
      </c>
      <c r="E13" s="38">
        <v>45107</v>
      </c>
      <c r="F13" s="19">
        <v>4800000</v>
      </c>
      <c r="G13" s="12">
        <v>1</v>
      </c>
      <c r="H13" s="37" t="s">
        <v>16</v>
      </c>
      <c r="I13" s="27">
        <f>800000</f>
        <v>800000</v>
      </c>
      <c r="J13" s="9"/>
    </row>
    <row r="14" spans="1:10" s="3" customFormat="1" ht="43.5" customHeight="1">
      <c r="A14" s="35"/>
      <c r="B14" s="36"/>
      <c r="C14" s="37"/>
      <c r="D14" s="38"/>
      <c r="E14" s="38"/>
      <c r="F14" s="19">
        <v>1800000</v>
      </c>
      <c r="G14" s="20">
        <v>5</v>
      </c>
      <c r="H14" s="37"/>
      <c r="I14" s="27">
        <f>300000</f>
        <v>300000</v>
      </c>
      <c r="J14" s="9"/>
    </row>
    <row r="15" spans="1:10" s="3" customFormat="1" ht="96.75" customHeight="1">
      <c r="A15" s="26" t="s">
        <v>18</v>
      </c>
      <c r="B15" s="18" t="s">
        <v>19</v>
      </c>
      <c r="C15" s="18" t="s">
        <v>20</v>
      </c>
      <c r="D15" s="17">
        <v>44743</v>
      </c>
      <c r="E15" s="17">
        <v>45107</v>
      </c>
      <c r="F15" s="19">
        <v>224000</v>
      </c>
      <c r="G15" s="20">
        <v>91</v>
      </c>
      <c r="H15" s="18" t="s">
        <v>21</v>
      </c>
      <c r="I15" s="27">
        <f>22400</f>
        <v>22400</v>
      </c>
      <c r="J15" s="9"/>
    </row>
    <row r="16" spans="1:10" s="3" customFormat="1" ht="63.75" customHeight="1">
      <c r="A16" s="34" t="s">
        <v>33</v>
      </c>
      <c r="B16" s="36" t="s">
        <v>12</v>
      </c>
      <c r="C16" s="37" t="s">
        <v>13</v>
      </c>
      <c r="D16" s="38">
        <v>44882</v>
      </c>
      <c r="E16" s="38">
        <v>45047</v>
      </c>
      <c r="F16" s="19">
        <v>89865.96</v>
      </c>
      <c r="G16" s="20">
        <v>2</v>
      </c>
      <c r="H16" s="37" t="s">
        <v>22</v>
      </c>
      <c r="I16" s="27">
        <v>0</v>
      </c>
      <c r="J16" s="9"/>
    </row>
    <row r="17" spans="1:10" s="3" customFormat="1" ht="39.75" customHeight="1">
      <c r="A17" s="35"/>
      <c r="B17" s="36"/>
      <c r="C17" s="37"/>
      <c r="D17" s="38"/>
      <c r="E17" s="38"/>
      <c r="F17" s="19">
        <v>32901.14</v>
      </c>
      <c r="G17" s="20">
        <v>5</v>
      </c>
      <c r="H17" s="37"/>
      <c r="I17" s="27">
        <v>0</v>
      </c>
      <c r="J17" s="9"/>
    </row>
    <row r="18" spans="1:10" s="3" customFormat="1" ht="28.5" customHeight="1">
      <c r="A18" s="26"/>
      <c r="B18" s="18"/>
      <c r="C18" s="16"/>
      <c r="D18" s="17"/>
      <c r="E18" s="19"/>
      <c r="F18" s="19"/>
      <c r="G18" s="20"/>
      <c r="H18" s="18"/>
      <c r="I18" s="21">
        <f>SUM(I5:I17)</f>
        <v>5481485.83</v>
      </c>
      <c r="J18" s="9"/>
    </row>
    <row r="19" spans="1:10" ht="36.75" customHeight="1">
      <c r="A19" s="47" t="s">
        <v>34</v>
      </c>
      <c r="B19" s="47"/>
      <c r="C19" s="47"/>
      <c r="D19" s="47"/>
      <c r="E19" s="47"/>
      <c r="F19" s="47"/>
      <c r="G19" s="47"/>
      <c r="H19" s="47"/>
      <c r="I19" s="47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spans="1:10" ht="36.75" customHeight="1">
      <c r="A34" s="22"/>
      <c r="B34" s="22"/>
      <c r="C34" s="22"/>
      <c r="D34" s="22"/>
      <c r="E34" s="22"/>
      <c r="F34" s="23"/>
      <c r="G34" s="24"/>
      <c r="H34" s="22"/>
      <c r="I34" s="25"/>
      <c r="J34" s="9"/>
    </row>
    <row r="35" spans="1:10" ht="36.75" customHeight="1">
      <c r="A35" s="22"/>
      <c r="B35" s="22"/>
      <c r="C35" s="22"/>
      <c r="D35" s="22"/>
      <c r="E35" s="22"/>
      <c r="F35" s="23"/>
      <c r="G35" s="24"/>
      <c r="H35" s="22"/>
      <c r="I35" s="25"/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</sheetData>
  <sheetProtection selectLockedCells="1" selectUnlockedCells="1"/>
  <mergeCells count="34">
    <mergeCell ref="E16:E17"/>
    <mergeCell ref="H16:H17"/>
    <mergeCell ref="B16:B17"/>
    <mergeCell ref="C16:C17"/>
    <mergeCell ref="A16:A17"/>
    <mergeCell ref="D16:D17"/>
    <mergeCell ref="E8:E9"/>
    <mergeCell ref="H8:H9"/>
    <mergeCell ref="A8:A9"/>
    <mergeCell ref="B8:B9"/>
    <mergeCell ref="C8:C9"/>
    <mergeCell ref="D8:D9"/>
    <mergeCell ref="E13:E14"/>
    <mergeCell ref="H13:H14"/>
    <mergeCell ref="A19:I19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:I1"/>
    <mergeCell ref="A2:I2"/>
    <mergeCell ref="A3:I3"/>
    <mergeCell ref="E5:E6"/>
    <mergeCell ref="H5:H6"/>
    <mergeCell ref="B5:B6"/>
    <mergeCell ref="A13:A14"/>
    <mergeCell ref="B13:B14"/>
    <mergeCell ref="C13:C14"/>
    <mergeCell ref="D13:D14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2023-02-16T12:33:18Z</dcterms:modified>
  <cp:category/>
  <cp:version/>
  <cp:contentType/>
  <cp:contentStatus/>
</cp:coreProperties>
</file>