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Novembro 2022" sheetId="1" r:id="rId1"/>
  </sheets>
  <definedNames>
    <definedName name="_xlnm.Print_Area" localSheetId="0">'Novembro 2022'!$A$1:$I$20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'Novembro 2022'!$1:$4</definedName>
  </definedNames>
  <calcPr fullCalcOnLoad="1"/>
</workbook>
</file>

<file path=xl/sharedStrings.xml><?xml version="1.0" encoding="utf-8"?>
<sst xmlns="http://schemas.openxmlformats.org/spreadsheetml/2006/main" count="45" uniqueCount="36">
  <si>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</si>
  <si>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</si>
  <si>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</si>
  <si>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</si>
  <si>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</si>
  <si>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</si>
  <si>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</si>
  <si>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</si>
  <si>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</si>
  <si>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</si>
  <si>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</si>
  <si>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</si>
  <si>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</si>
  <si>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</si>
  <si>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</si>
  <si>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</si>
  <si>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</si>
  <si>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</si>
  <si>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</si>
  <si>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</si>
  <si>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VALORES REPASSADOS DURANTE O EXERCÍCIO DE 2022</t>
  </si>
  <si>
    <t xml:space="preserve">018/2021- SAUDE - 
Memo1Doc: 53.114/2021
</t>
  </si>
  <si>
    <t>020/2021 - SAUDE - 
Processo: 
50.556/2021</t>
  </si>
  <si>
    <t>019/2021 -SAUDE 
Memo 1doc 52.590/2021</t>
  </si>
  <si>
    <t>executar o Programa “APAE SAÚDE RENOVADA” visando proporcionar um ambiente melhor de trabalho aos colaboradores da entidade, maior segurança, conforto e comodidade aos assistidos pela entidade</t>
  </si>
  <si>
    <t>1º TA 002/2021 - SAUDE -
Processo: 52.795/2021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</si>
  <si>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</si>
  <si>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</si>
  <si>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</si>
  <si>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</si>
  <si>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VALOR REPASSADO NO EXERCÍCIO ATÉ 30/11/2022</t>
  </si>
  <si>
    <t>Atibaia, 30 de novembro de 2022</t>
  </si>
  <si>
    <t>032/2022 - SAUDE - Memorando 1doc 54.950/2022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</si>
  <si>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</si>
  <si>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 xml:space="preserve">3º TA 006/2021– SAÚDE
Memo 1doc n°52.196/202
</t>
  </si>
  <si>
    <t>13º TA 001/2021 - SAUDE 
Processo: 52.895/2021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</si>
</sst>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F5" sqref="F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30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</row>
    <row r="3" spans="1:9" ht="30" customHeight="1" thickBot="1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30</v>
      </c>
    </row>
    <row r="5" spans="1:10" s="3" customFormat="1" ht="47.25" customHeight="1" thickTop="1">
      <c r="A5" s="59" t="s">
        <v>35</v>
      </c>
      <c r="B5" s="56" t="s">
        <v>12</v>
      </c>
      <c r="C5" s="56" t="s">
        <v>13</v>
      </c>
      <c r="D5" s="52">
        <v>44562</v>
      </c>
      <c r="E5" s="52">
        <v>44926</v>
      </c>
      <c r="F5" s="10">
        <f>35767900+7740000+5200478.34+4565307.02</f>
        <v>53273685.36</v>
      </c>
      <c r="G5" s="12">
        <v>1</v>
      </c>
      <c r="H5" s="54" t="s">
        <v>19</v>
      </c>
      <c r="I5" s="13">
        <v>40617900</v>
      </c>
      <c r="J5" s="9"/>
    </row>
    <row r="6" spans="1:10" s="3" customFormat="1" ht="48" customHeight="1">
      <c r="A6" s="59"/>
      <c r="B6" s="57"/>
      <c r="C6" s="57"/>
      <c r="D6" s="53"/>
      <c r="E6" s="53"/>
      <c r="F6" s="11">
        <v>3883100</v>
      </c>
      <c r="G6" s="14">
        <v>5</v>
      </c>
      <c r="H6" s="55"/>
      <c r="I6" s="15">
        <v>3559508.37</v>
      </c>
      <c r="J6" s="9"/>
    </row>
    <row r="7" spans="1:10" s="3" customFormat="1" ht="56.25" customHeight="1" thickBot="1">
      <c r="A7" s="30" t="s">
        <v>25</v>
      </c>
      <c r="B7" s="28" t="s">
        <v>12</v>
      </c>
      <c r="C7" s="18" t="s">
        <v>13</v>
      </c>
      <c r="D7" s="31">
        <v>44562</v>
      </c>
      <c r="E7" s="32">
        <v>44926</v>
      </c>
      <c r="F7" s="33">
        <v>1077300</v>
      </c>
      <c r="G7" s="14">
        <v>2</v>
      </c>
      <c r="H7" s="29" t="s">
        <v>19</v>
      </c>
      <c r="I7" s="15">
        <v>987524</v>
      </c>
      <c r="J7" s="9"/>
    </row>
    <row r="8" spans="1:10" s="3" customFormat="1" ht="48" customHeight="1" thickTop="1">
      <c r="A8" s="43" t="s">
        <v>22</v>
      </c>
      <c r="B8" s="45" t="s">
        <v>15</v>
      </c>
      <c r="C8" s="47" t="s">
        <v>16</v>
      </c>
      <c r="D8" s="38">
        <v>44562</v>
      </c>
      <c r="E8" s="68">
        <v>44926</v>
      </c>
      <c r="F8" s="15">
        <v>481100</v>
      </c>
      <c r="G8" s="14">
        <v>1</v>
      </c>
      <c r="H8" s="56" t="s">
        <v>17</v>
      </c>
      <c r="I8" s="15">
        <f>40091.67+40091.67+40091.67+40091.67+40091.67+40091.67+40091.67+40091.67+40091.67+40091.67+40091.67</f>
        <v>441008.3699999999</v>
      </c>
      <c r="J8" s="9"/>
    </row>
    <row r="9" spans="1:10" s="3" customFormat="1" ht="39.75" customHeight="1" thickBot="1">
      <c r="A9" s="44"/>
      <c r="B9" s="36"/>
      <c r="C9" s="37"/>
      <c r="D9" s="37"/>
      <c r="E9" s="69"/>
      <c r="F9" s="11">
        <v>77330</v>
      </c>
      <c r="G9" s="14">
        <v>5</v>
      </c>
      <c r="H9" s="35"/>
      <c r="I9" s="15">
        <f>6444.17+6444.17+6444.17+6444.17+6444.17+6444.17+6444.17+6444.17+6444.17+6444.17+6444.17</f>
        <v>70885.87</v>
      </c>
      <c r="J9" s="9"/>
    </row>
    <row r="10" spans="1:10" s="3" customFormat="1" ht="89.25" customHeight="1" thickTop="1">
      <c r="A10" s="43" t="s">
        <v>21</v>
      </c>
      <c r="B10" s="60" t="s">
        <v>8</v>
      </c>
      <c r="C10" s="62" t="s">
        <v>10</v>
      </c>
      <c r="D10" s="64">
        <v>44562</v>
      </c>
      <c r="E10" s="64">
        <v>44926</v>
      </c>
      <c r="F10" s="11">
        <v>1440600</v>
      </c>
      <c r="G10" s="12">
        <v>1</v>
      </c>
      <c r="H10" s="66" t="s">
        <v>14</v>
      </c>
      <c r="I10" s="15">
        <f>37475+82575+82575+37475+37475+82575+37475+82575+82575+37475+37475+82575+37475+82575+37475+82575+37475+82575+37475+82575+37475+82575</f>
        <v>1320550</v>
      </c>
      <c r="J10" s="9"/>
    </row>
    <row r="11" spans="1:10" s="3" customFormat="1" ht="39.75" customHeight="1">
      <c r="A11" s="44"/>
      <c r="B11" s="61"/>
      <c r="C11" s="63"/>
      <c r="D11" s="65"/>
      <c r="E11" s="65"/>
      <c r="F11" s="34">
        <v>260100</v>
      </c>
      <c r="G11" s="14">
        <v>5</v>
      </c>
      <c r="H11" s="67"/>
      <c r="I11" s="15">
        <f>21675+21675+21675+21675+21675+21675+21675+21675+21675+21675+21675</f>
        <v>238425</v>
      </c>
      <c r="J11" s="9"/>
    </row>
    <row r="12" spans="1:10" s="3" customFormat="1" ht="45.75" customHeight="1">
      <c r="A12" s="43" t="s">
        <v>23</v>
      </c>
      <c r="B12" s="45" t="s">
        <v>8</v>
      </c>
      <c r="C12" s="47" t="s">
        <v>10</v>
      </c>
      <c r="D12" s="39">
        <v>44563</v>
      </c>
      <c r="E12" s="39">
        <v>44712</v>
      </c>
      <c r="F12" s="19">
        <v>26305</v>
      </c>
      <c r="G12" s="14">
        <v>1</v>
      </c>
      <c r="H12" s="41" t="s">
        <v>24</v>
      </c>
      <c r="I12" s="27">
        <v>26305</v>
      </c>
      <c r="J12" s="9"/>
    </row>
    <row r="13" spans="1:10" s="3" customFormat="1" ht="75" customHeight="1" thickBot="1">
      <c r="A13" s="44"/>
      <c r="B13" s="46"/>
      <c r="C13" s="48"/>
      <c r="D13" s="40"/>
      <c r="E13" s="40"/>
      <c r="F13" s="19">
        <v>73695</v>
      </c>
      <c r="G13" s="14">
        <v>95</v>
      </c>
      <c r="H13" s="42"/>
      <c r="I13" s="27">
        <v>73695</v>
      </c>
      <c r="J13" s="9"/>
    </row>
    <row r="14" spans="1:10" s="3" customFormat="1" ht="44.25" customHeight="1" thickTop="1">
      <c r="A14" s="43" t="s">
        <v>34</v>
      </c>
      <c r="B14" s="46" t="s">
        <v>12</v>
      </c>
      <c r="C14" s="48" t="s">
        <v>13</v>
      </c>
      <c r="D14" s="49">
        <v>44562</v>
      </c>
      <c r="E14" s="49">
        <v>44926</v>
      </c>
      <c r="F14" s="19">
        <f>6600000+1593506.46</f>
        <v>8193506.46</v>
      </c>
      <c r="G14" s="12">
        <v>1</v>
      </c>
      <c r="H14" s="48" t="s">
        <v>18</v>
      </c>
      <c r="I14" s="27">
        <v>7129552</v>
      </c>
      <c r="J14" s="9"/>
    </row>
    <row r="15" spans="1:10" s="3" customFormat="1" ht="43.5" customHeight="1">
      <c r="A15" s="44"/>
      <c r="B15" s="46"/>
      <c r="C15" s="48"/>
      <c r="D15" s="49"/>
      <c r="E15" s="49"/>
      <c r="F15" s="19">
        <v>3600000</v>
      </c>
      <c r="G15" s="20">
        <v>5</v>
      </c>
      <c r="H15" s="48"/>
      <c r="I15" s="27">
        <v>3300000</v>
      </c>
      <c r="J15" s="9"/>
    </row>
    <row r="16" spans="1:10" s="3" customFormat="1" ht="96.75" customHeight="1">
      <c r="A16" s="26" t="s">
        <v>26</v>
      </c>
      <c r="B16" s="18" t="s">
        <v>27</v>
      </c>
      <c r="C16" s="18" t="s">
        <v>28</v>
      </c>
      <c r="D16" s="17">
        <v>44743</v>
      </c>
      <c r="E16" s="17">
        <v>45107</v>
      </c>
      <c r="F16" s="19">
        <v>224000</v>
      </c>
      <c r="G16" s="20">
        <v>91</v>
      </c>
      <c r="H16" s="18" t="s">
        <v>29</v>
      </c>
      <c r="I16" s="27">
        <f>6600+6600+22400+22400+22400</f>
        <v>80400</v>
      </c>
      <c r="J16" s="9"/>
    </row>
    <row r="17" spans="1:10" s="3" customFormat="1" ht="63.75" customHeight="1">
      <c r="A17" s="43" t="s">
        <v>32</v>
      </c>
      <c r="B17" s="46" t="s">
        <v>12</v>
      </c>
      <c r="C17" s="48" t="s">
        <v>13</v>
      </c>
      <c r="D17" s="49">
        <v>44882</v>
      </c>
      <c r="E17" s="49">
        <v>44926</v>
      </c>
      <c r="F17" s="19">
        <v>89865.96</v>
      </c>
      <c r="G17" s="20">
        <v>2</v>
      </c>
      <c r="H17" s="48" t="s">
        <v>33</v>
      </c>
      <c r="I17" s="27">
        <v>0</v>
      </c>
      <c r="J17" s="9"/>
    </row>
    <row r="18" spans="1:10" s="3" customFormat="1" ht="39.75" customHeight="1">
      <c r="A18" s="44"/>
      <c r="B18" s="46"/>
      <c r="C18" s="48"/>
      <c r="D18" s="49"/>
      <c r="E18" s="49"/>
      <c r="F18" s="19">
        <v>32901.14</v>
      </c>
      <c r="G18" s="20">
        <v>5</v>
      </c>
      <c r="H18" s="48"/>
      <c r="I18" s="27">
        <v>0</v>
      </c>
      <c r="J18" s="9"/>
    </row>
    <row r="19" spans="1:10" s="3" customFormat="1" ht="28.5" customHeight="1">
      <c r="A19" s="26"/>
      <c r="B19" s="18"/>
      <c r="C19" s="16"/>
      <c r="D19" s="17"/>
      <c r="E19" s="19"/>
      <c r="F19" s="19"/>
      <c r="G19" s="20"/>
      <c r="H19" s="18"/>
      <c r="I19" s="21">
        <f>SUM(I5:I18)</f>
        <v>57845753.60999999</v>
      </c>
      <c r="J19" s="9"/>
    </row>
    <row r="20" spans="1:10" ht="36.75" customHeight="1">
      <c r="A20" s="58" t="s">
        <v>31</v>
      </c>
      <c r="B20" s="58"/>
      <c r="C20" s="58"/>
      <c r="D20" s="58"/>
      <c r="E20" s="58"/>
      <c r="F20" s="58"/>
      <c r="G20" s="58"/>
      <c r="H20" s="58"/>
      <c r="I20" s="58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spans="1:10" ht="36.75" customHeight="1">
      <c r="A34" s="22"/>
      <c r="B34" s="22"/>
      <c r="C34" s="22"/>
      <c r="D34" s="22"/>
      <c r="E34" s="22"/>
      <c r="F34" s="23"/>
      <c r="G34" s="24"/>
      <c r="H34" s="22"/>
      <c r="I34" s="25"/>
      <c r="J34" s="9"/>
    </row>
    <row r="35" spans="1:10" ht="36.75" customHeight="1">
      <c r="A35" s="22"/>
      <c r="B35" s="22"/>
      <c r="C35" s="22"/>
      <c r="D35" s="22"/>
      <c r="E35" s="22"/>
      <c r="F35" s="23"/>
      <c r="G35" s="24"/>
      <c r="H35" s="22"/>
      <c r="I35" s="25"/>
      <c r="J35" s="9"/>
    </row>
    <row r="36" spans="1:10" ht="36.75" customHeight="1">
      <c r="A36" s="22"/>
      <c r="B36" s="22"/>
      <c r="C36" s="22"/>
      <c r="D36" s="22"/>
      <c r="E36" s="22"/>
      <c r="F36" s="23"/>
      <c r="G36" s="24"/>
      <c r="H36" s="22"/>
      <c r="I36" s="25"/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</sheetData>
  <sheetProtection selectLockedCells="1" selectUnlockedCells="1"/>
  <mergeCells count="40">
    <mergeCell ref="E17:E18"/>
    <mergeCell ref="H17:H18"/>
    <mergeCell ref="B17:B18"/>
    <mergeCell ref="C17:C18"/>
    <mergeCell ref="A17:A18"/>
    <mergeCell ref="D17:D18"/>
    <mergeCell ref="E8:E9"/>
    <mergeCell ref="H8:H9"/>
    <mergeCell ref="A8:A9"/>
    <mergeCell ref="B8:B9"/>
    <mergeCell ref="C8:C9"/>
    <mergeCell ref="D8:D9"/>
    <mergeCell ref="A20:I20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A1:I1"/>
    <mergeCell ref="A2:I2"/>
    <mergeCell ref="A3:I3"/>
    <mergeCell ref="E5:E6"/>
    <mergeCell ref="H5:H6"/>
    <mergeCell ref="B5:B6"/>
    <mergeCell ref="E14:E15"/>
    <mergeCell ref="H14:H15"/>
    <mergeCell ref="A14:A15"/>
    <mergeCell ref="B14:B15"/>
    <mergeCell ref="C14:C15"/>
    <mergeCell ref="D14:D15"/>
    <mergeCell ref="E12:E13"/>
    <mergeCell ref="H12:H13"/>
    <mergeCell ref="A12:A13"/>
    <mergeCell ref="B12:B13"/>
    <mergeCell ref="C12:C13"/>
    <mergeCell ref="D12:D13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2023-01-03T13:43:27Z</dcterms:modified>
  <cp:category/>
  <cp:version/>
  <cp:contentType/>
  <cp:contentStatus/>
</cp:coreProperties>
</file>