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Dezembro 2019" sheetId="1" r:id="rId1"/>
  </sheets>
  <definedNames>
    <definedName name="_xlnm.Print_Area" localSheetId="0">'Dezembro 2019'!$A$1:$I$18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'Dezembro 2019'!$1:$4</definedName>
  </definedNames>
  <calcPr fullCalcOnLoad="1"/>
</workbook>
</file>

<file path=xl/sharedStrings.xml><?xml version="1.0" encoding="utf-8"?>
<sst xmlns="http://schemas.openxmlformats.org/spreadsheetml/2006/main" count="33" uniqueCount="30">
  <si>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</si>
  <si>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</si>
  <si>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</si>
  <si>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</si>
  <si>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</si>
  <si>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</si>
  <si>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</si>
  <si>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</si>
  <si>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</si>
  <si>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</si>
  <si>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</si>
  <si>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</si>
  <si>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</si>
  <si>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</si>
  <si>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Operacionalização e execução das atividades e serviços de saúde no Hospital e Maternidade São José  e da UPA – Unidade de Pronto Atendimento Porte II 24 horas no Jardim Cerejeiras</t>
  </si>
  <si>
    <t>VALORES REPASSADOS DURANTE O EXERCÍCIO DE 2019</t>
  </si>
  <si>
    <t>001/2019 - SAUDE - 
Processo:39.834/2018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</si>
  <si>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</si>
  <si>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004/2018 - SAUDE - 
Processo: 23.298/2018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</si>
  <si>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</si>
  <si>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</si>
  <si>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</si>
  <si>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002/2018 - SAUDE - 
Processo: 11.358/2018</t>
  </si>
  <si>
    <t>Associação Terapêutica de Estimulação Auditiva e Linguagem - ATEAL  - CNPJ: 51.910.842/0001-11</t>
  </si>
  <si>
    <t>Avenida Antonio Frederico Ozanan, nº6561, Vila Rafael de Oliveira, Jundiaí -São Paulo/SP</t>
  </si>
  <si>
    <t>executar Projeto “Ouvir Mais”,  visando contemplar a seleção, indicação e adaptação de Aparelhos de Amplificação Sonora Individual (AASI),  aos pacientes que aguardam em lista de espera do município de Atibaia, mediante encaminhamento</t>
  </si>
  <si>
    <t>10º Termo Aditivo 032/2016 - SAUDE -
Processo: 99/2017 -</t>
  </si>
  <si>
    <t>038/2019 - SAUDE - 
Processo: 31.783/2019</t>
  </si>
  <si>
    <t>VALOR REPASSADO NO EXERCÍCIO ATÉ 31/12/2019</t>
  </si>
  <si>
    <t>Atibaia, 31 de dezembro de 2019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</si>
</sst>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171" fontId="2" fillId="0" borderId="15" xfId="0" applyNumberFormat="1" applyFont="1" applyFill="1" applyBorder="1" applyAlignment="1">
      <alignment vertical="center"/>
    </xf>
    <xf numFmtId="171" fontId="2" fillId="0" borderId="16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horizontal="center" vertical="center"/>
    </xf>
    <xf numFmtId="171" fontId="2" fillId="0" borderId="14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2" fillId="0" borderId="29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 vertical="center" wrapText="1"/>
    </xf>
    <xf numFmtId="43" fontId="0" fillId="25" borderId="0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J15" sqref="J15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0" customHeight="1">
      <c r="A2" s="40" t="s">
        <v>15</v>
      </c>
      <c r="B2" s="40"/>
      <c r="C2" s="40"/>
      <c r="D2" s="40"/>
      <c r="E2" s="40"/>
      <c r="F2" s="40"/>
      <c r="G2" s="40"/>
      <c r="H2" s="40"/>
      <c r="I2" s="40"/>
    </row>
    <row r="3" spans="1:9" ht="30" customHeight="1" thickBo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28</v>
      </c>
    </row>
    <row r="5" spans="1:10" s="3" customFormat="1" ht="52.5" customHeight="1" thickTop="1">
      <c r="A5" s="46" t="s">
        <v>26</v>
      </c>
      <c r="B5" s="44" t="s">
        <v>12</v>
      </c>
      <c r="C5" s="44" t="s">
        <v>13</v>
      </c>
      <c r="D5" s="28">
        <v>43467</v>
      </c>
      <c r="E5" s="28">
        <v>43830</v>
      </c>
      <c r="F5" s="18">
        <v>36847168.18</v>
      </c>
      <c r="G5" s="21">
        <v>1</v>
      </c>
      <c r="H5" s="42" t="s">
        <v>14</v>
      </c>
      <c r="I5" s="23">
        <v>36847167.18</v>
      </c>
      <c r="J5" s="17"/>
    </row>
    <row r="6" spans="1:10" s="3" customFormat="1" ht="52.5" customHeight="1">
      <c r="A6" s="46"/>
      <c r="B6" s="45"/>
      <c r="C6" s="45"/>
      <c r="D6" s="29"/>
      <c r="E6" s="29"/>
      <c r="F6" s="19">
        <v>1077300</v>
      </c>
      <c r="G6" s="22">
        <v>2</v>
      </c>
      <c r="H6" s="43"/>
      <c r="I6" s="20">
        <v>1077300</v>
      </c>
      <c r="J6" s="17"/>
    </row>
    <row r="7" spans="1:10" s="3" customFormat="1" ht="48" customHeight="1" thickBot="1">
      <c r="A7" s="46"/>
      <c r="B7" s="45"/>
      <c r="C7" s="45"/>
      <c r="D7" s="29"/>
      <c r="E7" s="29"/>
      <c r="F7" s="19">
        <v>6042965</v>
      </c>
      <c r="G7" s="22">
        <v>5</v>
      </c>
      <c r="H7" s="43"/>
      <c r="I7" s="20">
        <v>6042965</v>
      </c>
      <c r="J7" s="17"/>
    </row>
    <row r="8" spans="1:10" s="3" customFormat="1" ht="48" customHeight="1" thickTop="1">
      <c r="A8" s="30" t="s">
        <v>22</v>
      </c>
      <c r="B8" s="32" t="s">
        <v>23</v>
      </c>
      <c r="C8" s="34" t="s">
        <v>24</v>
      </c>
      <c r="D8" s="36">
        <v>43360</v>
      </c>
      <c r="E8" s="36">
        <v>43694</v>
      </c>
      <c r="F8" s="19">
        <v>493064.95</v>
      </c>
      <c r="G8" s="21">
        <v>1</v>
      </c>
      <c r="H8" s="38" t="s">
        <v>25</v>
      </c>
      <c r="I8" s="20">
        <f>23266.23+23266.24+23266.24+23266.24+67683.6+67683.6+61582+67683.6+67683.6+67683.6</f>
        <v>493064.94999999995</v>
      </c>
      <c r="J8" s="17"/>
    </row>
    <row r="9" spans="1:10" s="3" customFormat="1" ht="48" customHeight="1" thickBot="1">
      <c r="A9" s="31"/>
      <c r="B9" s="33"/>
      <c r="C9" s="35"/>
      <c r="D9" s="37"/>
      <c r="E9" s="37"/>
      <c r="F9" s="19">
        <v>319138.25</v>
      </c>
      <c r="G9" s="22">
        <v>5</v>
      </c>
      <c r="H9" s="39"/>
      <c r="I9" s="20">
        <f>61338.27+61338.26+61338.26+61338.26+67683.6+6101.6</f>
        <v>319138.25</v>
      </c>
      <c r="J9" s="17"/>
    </row>
    <row r="10" spans="1:10" s="3" customFormat="1" ht="48" customHeight="1" thickTop="1">
      <c r="A10" s="30" t="s">
        <v>18</v>
      </c>
      <c r="B10" s="63" t="s">
        <v>19</v>
      </c>
      <c r="C10" s="58" t="s">
        <v>20</v>
      </c>
      <c r="D10" s="65">
        <v>43403</v>
      </c>
      <c r="E10" s="71">
        <v>43769</v>
      </c>
      <c r="F10" s="19">
        <v>98041.98</v>
      </c>
      <c r="G10" s="22">
        <v>1</v>
      </c>
      <c r="H10" s="44" t="s">
        <v>21</v>
      </c>
      <c r="I10" s="20">
        <f>33441.87+31158.26+33441.85</f>
        <v>98041.98000000001</v>
      </c>
      <c r="J10" s="17"/>
    </row>
    <row r="11" spans="1:10" s="3" customFormat="1" ht="48" customHeight="1">
      <c r="A11" s="62"/>
      <c r="B11" s="32"/>
      <c r="C11" s="38"/>
      <c r="D11" s="36"/>
      <c r="E11" s="72"/>
      <c r="F11" s="19">
        <v>140000</v>
      </c>
      <c r="G11" s="22">
        <v>2</v>
      </c>
      <c r="H11" s="45"/>
      <c r="I11" s="20">
        <f>40000+32137.27+32137.27+33441.87+2283.59</f>
        <v>140000</v>
      </c>
      <c r="J11" s="17"/>
    </row>
    <row r="12" spans="1:10" s="3" customFormat="1" ht="48" customHeight="1" thickBot="1">
      <c r="A12" s="31"/>
      <c r="B12" s="64"/>
      <c r="C12" s="37"/>
      <c r="D12" s="66"/>
      <c r="E12" s="73"/>
      <c r="F12" s="19">
        <f>276000-98041.98</f>
        <v>177958.02000000002</v>
      </c>
      <c r="G12" s="22">
        <v>5</v>
      </c>
      <c r="H12" s="61"/>
      <c r="I12" s="20">
        <f>12137.27+32137.27+100241.61+33441.87</f>
        <v>177958.02</v>
      </c>
      <c r="J12" s="17"/>
    </row>
    <row r="13" spans="1:10" s="3" customFormat="1" ht="89.25" customHeight="1" thickTop="1">
      <c r="A13" s="30" t="s">
        <v>16</v>
      </c>
      <c r="B13" s="52" t="s">
        <v>8</v>
      </c>
      <c r="C13" s="54" t="s">
        <v>10</v>
      </c>
      <c r="D13" s="48">
        <v>43467</v>
      </c>
      <c r="E13" s="48">
        <v>43830</v>
      </c>
      <c r="F13" s="19">
        <v>900527.22</v>
      </c>
      <c r="G13" s="21">
        <v>1</v>
      </c>
      <c r="H13" s="50" t="s">
        <v>17</v>
      </c>
      <c r="I13" s="20">
        <f>97664.61+97664.61+70519.8+70519.8+70519.8+70519.8+70519.8+70519.8+70519.8+70519.8+70519.8+70519.8</f>
        <v>900527.2200000002</v>
      </c>
      <c r="J13" s="17"/>
    </row>
    <row r="14" spans="1:10" s="3" customFormat="1" ht="39.75" customHeight="1">
      <c r="A14" s="31"/>
      <c r="B14" s="53"/>
      <c r="C14" s="55"/>
      <c r="D14" s="49"/>
      <c r="E14" s="49"/>
      <c r="F14" s="24">
        <v>560958.02</v>
      </c>
      <c r="G14" s="22">
        <v>5</v>
      </c>
      <c r="H14" s="51"/>
      <c r="I14" s="20">
        <f>24125.83+24125.83+51270.64+51270.64+51270.64+51270.64+51270.64+51270.64+51270.63+51270.63+51270.63+51270.63</f>
        <v>560958.02</v>
      </c>
      <c r="J14" s="17"/>
    </row>
    <row r="15" spans="1:10" s="3" customFormat="1" ht="39.75" customHeight="1">
      <c r="A15" s="58" t="s">
        <v>27</v>
      </c>
      <c r="B15" s="59" t="s">
        <v>19</v>
      </c>
      <c r="C15" s="52" t="s">
        <v>20</v>
      </c>
      <c r="D15" s="67">
        <v>43770</v>
      </c>
      <c r="E15" s="69">
        <v>44135</v>
      </c>
      <c r="F15" s="25">
        <v>351562.3</v>
      </c>
      <c r="G15" s="26">
        <v>1</v>
      </c>
      <c r="H15" s="56" t="s">
        <v>21</v>
      </c>
      <c r="I15" s="27">
        <f>34666.67+34666.67</f>
        <v>69333.34</v>
      </c>
      <c r="J15" s="74"/>
    </row>
    <row r="16" spans="1:10" s="3" customFormat="1" ht="39.75" customHeight="1">
      <c r="A16" s="38"/>
      <c r="B16" s="60"/>
      <c r="C16" s="53"/>
      <c r="D16" s="68"/>
      <c r="E16" s="70"/>
      <c r="F16" s="25">
        <v>64437.7</v>
      </c>
      <c r="G16" s="26">
        <v>5</v>
      </c>
      <c r="H16" s="57"/>
      <c r="I16" s="27">
        <v>0</v>
      </c>
      <c r="J16" s="17"/>
    </row>
    <row r="17" spans="1:10" s="3" customFormat="1" ht="30" customHeight="1" thickBot="1">
      <c r="A17" s="9"/>
      <c r="B17" s="10"/>
      <c r="C17" s="15"/>
      <c r="D17" s="11"/>
      <c r="E17" s="12"/>
      <c r="F17" s="14"/>
      <c r="G17" s="13"/>
      <c r="H17" s="16"/>
      <c r="I17" s="14">
        <f>SUM(I5:I16)</f>
        <v>46726453.96000001</v>
      </c>
      <c r="J17" s="17"/>
    </row>
    <row r="18" spans="1:10" ht="36.75" customHeight="1" thickTop="1">
      <c r="A18" s="47" t="s">
        <v>29</v>
      </c>
      <c r="B18" s="47"/>
      <c r="C18" s="47"/>
      <c r="D18" s="47"/>
      <c r="E18" s="47"/>
      <c r="F18" s="47"/>
      <c r="G18" s="47"/>
      <c r="H18" s="47"/>
      <c r="I18" s="47"/>
      <c r="J18" s="17"/>
    </row>
    <row r="19" ht="36.75" customHeight="1">
      <c r="J19" s="17"/>
    </row>
    <row r="20" ht="36.75" customHeight="1">
      <c r="J20" s="17"/>
    </row>
    <row r="21" ht="36.75" customHeight="1">
      <c r="J21" s="17"/>
    </row>
    <row r="22" ht="36.75" customHeight="1">
      <c r="J22" s="17"/>
    </row>
    <row r="23" ht="36.75" customHeight="1">
      <c r="J23" s="17"/>
    </row>
    <row r="24" ht="36.75" customHeight="1">
      <c r="J24" s="17"/>
    </row>
    <row r="25" ht="36.75" customHeight="1">
      <c r="J25" s="17"/>
    </row>
    <row r="26" ht="36.75" customHeight="1">
      <c r="J26" s="17"/>
    </row>
    <row r="27" ht="36.75" customHeight="1">
      <c r="J27" s="17"/>
    </row>
    <row r="28" ht="36.75" customHeight="1">
      <c r="J28" s="17"/>
    </row>
    <row r="29" ht="36.75" customHeight="1">
      <c r="J29" s="17"/>
    </row>
    <row r="30" ht="36.75" customHeight="1">
      <c r="J30" s="17"/>
    </row>
    <row r="31" ht="36.75" customHeight="1">
      <c r="J31" s="17"/>
    </row>
    <row r="32" ht="36.75" customHeight="1">
      <c r="J32" s="17"/>
    </row>
    <row r="33" ht="36.75" customHeight="1">
      <c r="J33" s="17"/>
    </row>
    <row r="34" ht="36.75" customHeight="1">
      <c r="J34" s="17"/>
    </row>
    <row r="35" ht="36.75" customHeight="1">
      <c r="J35" s="17"/>
    </row>
    <row r="36" ht="36.75" customHeight="1">
      <c r="J36" s="17"/>
    </row>
    <row r="37" ht="36.75" customHeight="1">
      <c r="J37" s="17"/>
    </row>
    <row r="38" ht="36.75" customHeight="1">
      <c r="J38" s="17"/>
    </row>
    <row r="39" ht="36.75" customHeight="1">
      <c r="J39" s="17"/>
    </row>
    <row r="40" ht="36.75" customHeight="1">
      <c r="J40" s="17"/>
    </row>
    <row r="41" ht="36.75" customHeight="1">
      <c r="J41" s="17"/>
    </row>
    <row r="42" ht="36.75" customHeight="1">
      <c r="J42" s="17"/>
    </row>
    <row r="43" ht="36.75" customHeight="1">
      <c r="J43" s="17"/>
    </row>
    <row r="44" ht="36.75" customHeight="1">
      <c r="J44" s="17"/>
    </row>
    <row r="45" ht="36.75" customHeight="1">
      <c r="J45" s="17"/>
    </row>
    <row r="46" ht="36.75" customHeight="1">
      <c r="J46" s="17"/>
    </row>
    <row r="47" ht="36.75" customHeight="1">
      <c r="J47" s="17"/>
    </row>
    <row r="48" ht="36.75" customHeight="1">
      <c r="J48" s="17"/>
    </row>
    <row r="49" ht="36.75" customHeight="1">
      <c r="J49" s="17"/>
    </row>
    <row r="50" ht="36.75" customHeight="1">
      <c r="J50" s="17"/>
    </row>
    <row r="51" ht="36.75" customHeight="1">
      <c r="J51" s="17"/>
    </row>
    <row r="52" ht="36.75" customHeight="1">
      <c r="J52" s="17"/>
    </row>
    <row r="53" ht="36.75" customHeight="1">
      <c r="J53" s="17"/>
    </row>
  </sheetData>
  <sheetProtection selectLockedCells="1" selectUnlockedCells="1"/>
  <mergeCells count="34">
    <mergeCell ref="C15:C16"/>
    <mergeCell ref="D15:D16"/>
    <mergeCell ref="E15:E16"/>
    <mergeCell ref="E10:E12"/>
    <mergeCell ref="H10:H12"/>
    <mergeCell ref="A10:A12"/>
    <mergeCell ref="B10:B12"/>
    <mergeCell ref="C10:C12"/>
    <mergeCell ref="D10:D12"/>
    <mergeCell ref="A18:I18"/>
    <mergeCell ref="E13:E14"/>
    <mergeCell ref="H13:H14"/>
    <mergeCell ref="A13:A14"/>
    <mergeCell ref="B13:B14"/>
    <mergeCell ref="C13:C14"/>
    <mergeCell ref="D13:D14"/>
    <mergeCell ref="H15:H16"/>
    <mergeCell ref="A15:A16"/>
    <mergeCell ref="B15:B16"/>
    <mergeCell ref="E8:E9"/>
    <mergeCell ref="H8:H9"/>
    <mergeCell ref="A1:I1"/>
    <mergeCell ref="A2:I2"/>
    <mergeCell ref="A3:I3"/>
    <mergeCell ref="E5:E7"/>
    <mergeCell ref="H5:H7"/>
    <mergeCell ref="B5:B7"/>
    <mergeCell ref="A5:A7"/>
    <mergeCell ref="C5:C7"/>
    <mergeCell ref="D5:D7"/>
    <mergeCell ref="A8:A9"/>
    <mergeCell ref="B8:B9"/>
    <mergeCell ref="C8:C9"/>
    <mergeCell ref="D8:D9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7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2016-09-23T12:13:00Z</cp:lastPrinted>
  <dcterms:created xsi:type="dcterms:W3CDTF">2015-02-23T14:18:13Z</dcterms:created>
  <dcterms:modified xsi:type="dcterms:W3CDTF">2020-01-14T17:13:50Z</dcterms:modified>
  <cp:category/>
  <cp:version/>
  <cp:contentType/>
  <cp:contentStatus/>
</cp:coreProperties>
</file>