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Fevereiro 2019" sheetId="1" r:id="rId1"/>
  </sheets>
  <definedNames>
    <definedName name="_xlnm.Print_Area" localSheetId="0">'Fevereiro 2019'!$A$1:$I$16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'Fevereiro 2019'!$1:$4</definedName>
  </definedNames>
  <calcPr fullCalcOnLoad="1"/>
</workbook>
</file>

<file path=xl/sharedStrings.xml><?xml version="1.0" encoding="utf-8"?>
<sst xmlns="http://schemas.openxmlformats.org/spreadsheetml/2006/main" count="30" uniqueCount="30">
  <si>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</si>
  <si>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</si>
  <si>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</si>
  <si>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</si>
  <si>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</si>
  <si>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</si>
  <si>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</si>
  <si>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</si>
  <si>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</si>
  <si>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</si>
  <si>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</si>
  <si>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</si>
  <si>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</si>
  <si>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</si>
  <si>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Operacionalização e execução das atividades e serviços de saúde no Hospital e Maternidade São José  e da UPA – Unidade de Pronto Atendimento Porte II 24 horas no Jardim Cerejeiras</t>
  </si>
  <si>
    <t>VALORES REPASSADOS DURANTE O EXERCÍCIO DE 2019</t>
  </si>
  <si>
    <t>8º Termo Aditivo 032/2016 - SAUDE -
Processo: 99/2017 -</t>
  </si>
  <si>
    <t>001/2019 - SAUDE - 
Processo:39.834/2018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</si>
  <si>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</si>
  <si>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004/2018 - SAUDE - 
Processo: 23.298/2018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</si>
  <si>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</si>
  <si>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</si>
  <si>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</si>
  <si>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002/2018 - SAUDE - 
Processo: 11.358/2018</t>
  </si>
  <si>
    <t>Associação Terapêutica de Estimulação Auditiva e Linguagem - ATEAL  - CNPJ: 51.910.842/0001-11</t>
  </si>
  <si>
    <t>Avenida Antonio Frederico Ozanan, nº6561, Vila Rafael de Oliveira, Jundiaí -São Paulo/SP</t>
  </si>
  <si>
    <t>executar Projeto “Ouvir Mais”,  visando contemplar a seleção, indicação e adaptação de Aparelhos de Amplificação Sonora Individual (AASI),  aos pacientes que aguardam em lista de espera do município de Atibaia, mediante encaminhamento</t>
  </si>
  <si>
    <t>VALOR REPASSADO NO EXERCÍCIO ATÉ 28/02/2019</t>
  </si>
  <si>
    <t>Atibaia, 28 de fevereiro de 2019</t>
  </si>
  <si>
    <t>Nota Explicativa: O valor total referente a Fonte 02 no relatório do mês de Janeiro saiu com incorreções que neste mês encontram-se regularizadas.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</si>
</sst>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171" fontId="2" fillId="24" borderId="13" xfId="0" applyNumberFormat="1" applyFont="1" applyFill="1" applyBorder="1" applyAlignment="1">
      <alignment horizontal="center" vertical="center"/>
    </xf>
    <xf numFmtId="176" fontId="2" fillId="24" borderId="14" xfId="0" applyNumberFormat="1" applyFont="1" applyFill="1" applyBorder="1" applyAlignment="1">
      <alignment horizontal="center" vertical="center" wrapText="1"/>
    </xf>
    <xf numFmtId="176" fontId="22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0" fontId="2" fillId="24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4" fontId="2" fillId="24" borderId="0" xfId="0" applyNumberFormat="1" applyFont="1" applyFill="1" applyBorder="1" applyAlignment="1">
      <alignment horizontal="center" vertical="center" wrapText="1"/>
    </xf>
    <xf numFmtId="14" fontId="3" fillId="24" borderId="0" xfId="0" applyNumberFormat="1" applyFont="1" applyFill="1" applyBorder="1" applyAlignment="1">
      <alignment horizontal="center" vertical="center" wrapText="1"/>
    </xf>
    <xf numFmtId="176" fontId="2" fillId="24" borderId="0" xfId="0" applyNumberFormat="1" applyFont="1" applyFill="1" applyBorder="1" applyAlignment="1">
      <alignment horizontal="center" vertical="center" wrapText="1"/>
    </xf>
    <xf numFmtId="171" fontId="4" fillId="24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43" fontId="3" fillId="24" borderId="0" xfId="0" applyNumberFormat="1" applyFont="1" applyFill="1" applyBorder="1" applyAlignment="1">
      <alignment horizontal="justify" vertical="center" wrapText="1"/>
    </xf>
    <xf numFmtId="43" fontId="0" fillId="0" borderId="0" xfId="0" applyNumberFormat="1" applyBorder="1" applyAlignment="1">
      <alignment/>
    </xf>
    <xf numFmtId="176" fontId="2" fillId="24" borderId="16" xfId="0" applyNumberFormat="1" applyFont="1" applyFill="1" applyBorder="1" applyAlignment="1">
      <alignment horizontal="center" vertical="center" wrapText="1"/>
    </xf>
    <xf numFmtId="171" fontId="2" fillId="24" borderId="17" xfId="0" applyNumberFormat="1" applyFont="1" applyFill="1" applyBorder="1" applyAlignment="1">
      <alignment horizontal="center" vertical="center"/>
    </xf>
    <xf numFmtId="171" fontId="2" fillId="0" borderId="18" xfId="0" applyNumberFormat="1" applyFont="1" applyFill="1" applyBorder="1" applyAlignment="1">
      <alignment vertical="center"/>
    </xf>
    <xf numFmtId="171" fontId="2" fillId="0" borderId="19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4" fontId="3" fillId="24" borderId="18" xfId="0" applyNumberFormat="1" applyFont="1" applyFill="1" applyBorder="1" applyAlignment="1">
      <alignment horizontal="center" vertical="center" wrapText="1"/>
    </xf>
    <xf numFmtId="14" fontId="3" fillId="24" borderId="19" xfId="0" applyNumberFormat="1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justify" vertical="center" wrapText="1"/>
    </xf>
    <xf numFmtId="0" fontId="3" fillId="24" borderId="19" xfId="0" applyFont="1" applyFill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24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14" fontId="3" fillId="0" borderId="3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C10" sqref="C10:C11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10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0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</row>
    <row r="3" spans="1:9" ht="30" customHeight="1" thickBot="1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9" t="s">
        <v>6</v>
      </c>
      <c r="H4" s="5" t="s">
        <v>7</v>
      </c>
      <c r="I4" s="6" t="s">
        <v>27</v>
      </c>
    </row>
    <row r="5" spans="1:10" s="3" customFormat="1" ht="52.5" customHeight="1" thickTop="1">
      <c r="A5" s="33" t="s">
        <v>16</v>
      </c>
      <c r="B5" s="30" t="s">
        <v>12</v>
      </c>
      <c r="C5" s="30" t="s">
        <v>13</v>
      </c>
      <c r="D5" s="26">
        <v>43467</v>
      </c>
      <c r="E5" s="26">
        <v>43830</v>
      </c>
      <c r="F5" s="22">
        <f>20124868.18+6942300+5780000</f>
        <v>32847168.18</v>
      </c>
      <c r="G5" s="8">
        <v>1</v>
      </c>
      <c r="H5" s="28" t="s">
        <v>14</v>
      </c>
      <c r="I5" s="7">
        <v>6741122.34</v>
      </c>
      <c r="J5" s="19"/>
    </row>
    <row r="6" spans="1:10" s="3" customFormat="1" ht="52.5" customHeight="1">
      <c r="A6" s="33"/>
      <c r="B6" s="31"/>
      <c r="C6" s="31"/>
      <c r="D6" s="27"/>
      <c r="E6" s="27"/>
      <c r="F6" s="23">
        <v>1077300</v>
      </c>
      <c r="G6" s="20">
        <v>2</v>
      </c>
      <c r="H6" s="29"/>
      <c r="I6" s="21">
        <v>179550</v>
      </c>
      <c r="J6" s="19"/>
    </row>
    <row r="7" spans="1:10" s="3" customFormat="1" ht="48" customHeight="1" thickBot="1">
      <c r="A7" s="33"/>
      <c r="B7" s="31"/>
      <c r="C7" s="31"/>
      <c r="D7" s="27"/>
      <c r="E7" s="27"/>
      <c r="F7" s="23">
        <v>6042965</v>
      </c>
      <c r="G7" s="20">
        <v>5</v>
      </c>
      <c r="H7" s="29"/>
      <c r="I7" s="21">
        <v>1007160.84</v>
      </c>
      <c r="J7" s="19"/>
    </row>
    <row r="8" spans="1:10" s="3" customFormat="1" ht="48" customHeight="1" thickTop="1">
      <c r="A8" s="34" t="s">
        <v>23</v>
      </c>
      <c r="B8" s="35" t="s">
        <v>24</v>
      </c>
      <c r="C8" s="36" t="s">
        <v>25</v>
      </c>
      <c r="D8" s="37">
        <v>43360</v>
      </c>
      <c r="E8" s="37">
        <v>43694</v>
      </c>
      <c r="F8" s="23">
        <v>493064.95</v>
      </c>
      <c r="G8" s="38">
        <v>1</v>
      </c>
      <c r="H8" s="39" t="s">
        <v>26</v>
      </c>
      <c r="I8" s="40">
        <f>23266.23+23266.24+23266.24+23266.24+67683.6+67683.6</f>
        <v>228432.15000000002</v>
      </c>
      <c r="J8" s="19"/>
    </row>
    <row r="9" spans="1:10" s="3" customFormat="1" ht="48" customHeight="1" thickBot="1">
      <c r="A9" s="41"/>
      <c r="B9" s="42"/>
      <c r="C9" s="43"/>
      <c r="D9" s="44"/>
      <c r="E9" s="44"/>
      <c r="F9" s="23">
        <v>319138.25</v>
      </c>
      <c r="G9" s="45">
        <v>5</v>
      </c>
      <c r="H9" s="46"/>
      <c r="I9" s="40">
        <f>61338.27+61338.26+61338.26+61338.26+67683.6</f>
        <v>313036.65</v>
      </c>
      <c r="J9" s="19"/>
    </row>
    <row r="10" spans="1:10" s="3" customFormat="1" ht="48" customHeight="1" thickTop="1">
      <c r="A10" s="34" t="s">
        <v>19</v>
      </c>
      <c r="B10" s="47" t="s">
        <v>20</v>
      </c>
      <c r="C10" s="48" t="s">
        <v>21</v>
      </c>
      <c r="D10" s="49">
        <v>43403</v>
      </c>
      <c r="E10" s="50">
        <v>43769</v>
      </c>
      <c r="F10" s="23">
        <v>371725.46</v>
      </c>
      <c r="G10" s="45">
        <v>2</v>
      </c>
      <c r="H10" s="51" t="s">
        <v>22</v>
      </c>
      <c r="I10" s="40">
        <f>40000+32137.27+32137.27</f>
        <v>104274.54000000001</v>
      </c>
      <c r="J10" s="19"/>
    </row>
    <row r="11" spans="1:10" s="3" customFormat="1" ht="48" customHeight="1" thickBot="1">
      <c r="A11" s="41"/>
      <c r="B11" s="52"/>
      <c r="C11" s="44"/>
      <c r="D11" s="44"/>
      <c r="E11" s="53"/>
      <c r="F11" s="23">
        <v>44274.54</v>
      </c>
      <c r="G11" s="45">
        <v>5</v>
      </c>
      <c r="H11" s="54"/>
      <c r="I11" s="40">
        <f>12137.27+32137.27</f>
        <v>44274.54</v>
      </c>
      <c r="J11" s="19"/>
    </row>
    <row r="12" spans="1:10" s="3" customFormat="1" ht="20.25" customHeight="1" thickBot="1" thickTop="1">
      <c r="A12" s="55" t="s">
        <v>29</v>
      </c>
      <c r="B12" s="56"/>
      <c r="C12" s="56"/>
      <c r="D12" s="56"/>
      <c r="E12" s="56"/>
      <c r="F12" s="56"/>
      <c r="G12" s="56"/>
      <c r="H12" s="56"/>
      <c r="I12" s="57"/>
      <c r="J12" s="19"/>
    </row>
    <row r="13" spans="1:10" s="3" customFormat="1" ht="89.25" customHeight="1" thickTop="1">
      <c r="A13" s="34" t="s">
        <v>17</v>
      </c>
      <c r="B13" s="58" t="s">
        <v>8</v>
      </c>
      <c r="C13" s="59" t="s">
        <v>10</v>
      </c>
      <c r="D13" s="60">
        <v>43467</v>
      </c>
      <c r="E13" s="60">
        <v>43830</v>
      </c>
      <c r="F13" s="23">
        <v>900527.22</v>
      </c>
      <c r="G13" s="38">
        <v>1</v>
      </c>
      <c r="H13" s="61" t="s">
        <v>18</v>
      </c>
      <c r="I13" s="40">
        <f>97664.61+97664.61</f>
        <v>195329.22</v>
      </c>
      <c r="J13" s="19"/>
    </row>
    <row r="14" spans="1:10" s="3" customFormat="1" ht="39.75" customHeight="1">
      <c r="A14" s="41"/>
      <c r="B14" s="62"/>
      <c r="C14" s="63"/>
      <c r="D14" s="64"/>
      <c r="E14" s="64"/>
      <c r="F14" s="65">
        <v>560958.02</v>
      </c>
      <c r="G14" s="45">
        <v>5</v>
      </c>
      <c r="H14" s="66"/>
      <c r="I14" s="40">
        <f>24125.83+24125.83+51270.64</f>
        <v>99522.3</v>
      </c>
      <c r="J14" s="19"/>
    </row>
    <row r="15" spans="1:10" s="3" customFormat="1" ht="30" customHeight="1" thickBot="1">
      <c r="A15" s="11"/>
      <c r="B15" s="12"/>
      <c r="C15" s="17"/>
      <c r="D15" s="13"/>
      <c r="E15" s="14"/>
      <c r="F15" s="16"/>
      <c r="G15" s="15"/>
      <c r="H15" s="18"/>
      <c r="I15" s="16">
        <f>SUM(I5:I14)</f>
        <v>8912702.58</v>
      </c>
      <c r="J15" s="19"/>
    </row>
    <row r="16" spans="1:10" ht="36.75" customHeight="1" thickTop="1">
      <c r="A16" s="32" t="s">
        <v>28</v>
      </c>
      <c r="B16" s="32"/>
      <c r="C16" s="32"/>
      <c r="D16" s="32"/>
      <c r="E16" s="32"/>
      <c r="F16" s="32"/>
      <c r="G16" s="32"/>
      <c r="H16" s="32"/>
      <c r="I16" s="32"/>
      <c r="J16" s="19"/>
    </row>
    <row r="17" ht="36.75" customHeight="1">
      <c r="J17" s="19"/>
    </row>
    <row r="18" ht="36.75" customHeight="1">
      <c r="J18" s="19"/>
    </row>
    <row r="19" ht="36.75" customHeight="1">
      <c r="J19" s="19"/>
    </row>
    <row r="20" ht="36.75" customHeight="1">
      <c r="J20" s="19"/>
    </row>
    <row r="21" ht="36.75" customHeight="1">
      <c r="J21" s="19"/>
    </row>
    <row r="22" ht="36.75" customHeight="1">
      <c r="J22" s="19"/>
    </row>
    <row r="23" ht="36.75" customHeight="1">
      <c r="J23" s="19"/>
    </row>
    <row r="24" ht="36.75" customHeight="1">
      <c r="J24" s="19"/>
    </row>
    <row r="25" ht="36.75" customHeight="1">
      <c r="J25" s="19"/>
    </row>
    <row r="26" ht="36.75" customHeight="1">
      <c r="J26" s="19"/>
    </row>
    <row r="27" ht="36.75" customHeight="1">
      <c r="J27" s="19"/>
    </row>
    <row r="28" ht="36.75" customHeight="1">
      <c r="J28" s="19"/>
    </row>
    <row r="29" ht="36.75" customHeight="1">
      <c r="J29" s="19"/>
    </row>
    <row r="30" ht="36.75" customHeight="1">
      <c r="J30" s="19"/>
    </row>
    <row r="31" ht="36.75" customHeight="1">
      <c r="J31" s="19"/>
    </row>
    <row r="32" ht="36.75" customHeight="1">
      <c r="J32" s="19"/>
    </row>
    <row r="33" ht="36.75" customHeight="1">
      <c r="J33" s="19"/>
    </row>
    <row r="34" ht="36.75" customHeight="1">
      <c r="J34" s="19"/>
    </row>
    <row r="35" ht="36.75" customHeight="1">
      <c r="J35" s="19"/>
    </row>
    <row r="36" ht="36.75" customHeight="1">
      <c r="J36" s="19"/>
    </row>
    <row r="37" ht="36.75" customHeight="1">
      <c r="J37" s="19"/>
    </row>
    <row r="38" ht="36.75" customHeight="1">
      <c r="J38" s="19"/>
    </row>
    <row r="39" ht="36.75" customHeight="1">
      <c r="J39" s="19"/>
    </row>
    <row r="40" ht="36.75" customHeight="1">
      <c r="J40" s="19"/>
    </row>
    <row r="41" ht="36.75" customHeight="1">
      <c r="J41" s="19"/>
    </row>
    <row r="42" ht="36.75" customHeight="1">
      <c r="J42" s="19"/>
    </row>
    <row r="43" ht="36.75" customHeight="1">
      <c r="J43" s="19"/>
    </row>
    <row r="44" ht="36.75" customHeight="1">
      <c r="J44" s="19"/>
    </row>
    <row r="45" ht="36.75" customHeight="1">
      <c r="J45" s="19"/>
    </row>
    <row r="46" ht="36.75" customHeight="1">
      <c r="J46" s="19"/>
    </row>
    <row r="47" ht="36.75" customHeight="1">
      <c r="J47" s="19"/>
    </row>
    <row r="48" ht="36.75" customHeight="1">
      <c r="J48" s="19"/>
    </row>
    <row r="49" ht="36.75" customHeight="1">
      <c r="J49" s="19"/>
    </row>
    <row r="50" ht="36.75" customHeight="1">
      <c r="J50" s="19"/>
    </row>
    <row r="51" ht="36.75" customHeight="1">
      <c r="J51" s="19"/>
    </row>
  </sheetData>
  <sheetProtection selectLockedCells="1" selectUnlockedCells="1"/>
  <mergeCells count="29">
    <mergeCell ref="B10:B11"/>
    <mergeCell ref="C10:C11"/>
    <mergeCell ref="D10:D11"/>
    <mergeCell ref="A16:I16"/>
    <mergeCell ref="A5:A7"/>
    <mergeCell ref="C5:C7"/>
    <mergeCell ref="D5:D7"/>
    <mergeCell ref="A13:A14"/>
    <mergeCell ref="B13:B14"/>
    <mergeCell ref="C13:C14"/>
    <mergeCell ref="D13:D14"/>
    <mergeCell ref="E13:E14"/>
    <mergeCell ref="H13:H14"/>
    <mergeCell ref="A1:I1"/>
    <mergeCell ref="A2:I2"/>
    <mergeCell ref="A3:I3"/>
    <mergeCell ref="E5:E7"/>
    <mergeCell ref="H5:H7"/>
    <mergeCell ref="B5:B7"/>
    <mergeCell ref="A12:I12"/>
    <mergeCell ref="E8:E9"/>
    <mergeCell ref="H8:H9"/>
    <mergeCell ref="A8:A9"/>
    <mergeCell ref="B8:B9"/>
    <mergeCell ref="C8:C9"/>
    <mergeCell ref="D8:D9"/>
    <mergeCell ref="E10:E11"/>
    <mergeCell ref="H10:H11"/>
    <mergeCell ref="A10:A11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2016-09-23T12:13:00Z</cp:lastPrinted>
  <dcterms:created xsi:type="dcterms:W3CDTF">2015-02-23T14:18:13Z</dcterms:created>
  <dcterms:modified xsi:type="dcterms:W3CDTF">2019-03-19T11:45:40Z</dcterms:modified>
  <cp:category/>
  <cp:version/>
  <cp:contentType/>
  <cp:contentStatus/>
</cp:coreProperties>
</file>